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urochambresonline-my.sharepoint.com/personal/khodeli_eurochambres_eu/Documents/Desktop/"/>
    </mc:Choice>
  </mc:AlternateContent>
  <xr:revisionPtr revIDLastSave="62" documentId="13_ncr:1_{67A54D3B-B4F0-4649-B04A-0D07483A8297}" xr6:coauthVersionLast="47" xr6:coauthVersionMax="47" xr10:uidLastSave="{4233CB63-CB56-4CF8-8438-971F0CA0D7B1}"/>
  <bookViews>
    <workbookView xWindow="-108" yWindow="-108" windowWidth="23256" windowHeight="12576" xr2:uid="{4953D23F-E216-46A6-8F6D-D2D1E639D65D}"/>
  </bookViews>
  <sheets>
    <sheet name="Accepted" sheetId="1" r:id="rId1"/>
    <sheet name="Reserve list" sheetId="3" r:id="rId2"/>
    <sheet name="Rejected" sheetId="4" r:id="rId3"/>
    <sheet name="Withdrawn" sheetId="5" r:id="rId4"/>
  </sheets>
  <externalReferences>
    <externalReference r:id="rId5"/>
  </externalReferences>
  <definedNames>
    <definedName name="_xlnm._FilterDatabase" localSheetId="0" hidden="1">Accepted!$A$3:$I$34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4" l="1"/>
  <c r="G13" i="4"/>
  <c r="G5" i="3"/>
  <c r="G6" i="3"/>
  <c r="G4" i="3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4" i="1"/>
  <c r="I25" i="1"/>
  <c r="I26" i="1"/>
  <c r="I27" i="1"/>
  <c r="I28" i="1"/>
  <c r="I29" i="1"/>
  <c r="I30" i="1"/>
  <c r="I31" i="1"/>
  <c r="I32" i="1"/>
  <c r="I33" i="1"/>
  <c r="I4" i="1"/>
</calcChain>
</file>

<file path=xl/sharedStrings.xml><?xml version="1.0" encoding="utf-8"?>
<sst xmlns="http://schemas.openxmlformats.org/spreadsheetml/2006/main" count="380" uniqueCount="182">
  <si>
    <t>ID</t>
  </si>
  <si>
    <t xml:space="preserve"> Lead applicant Organisation</t>
  </si>
  <si>
    <t xml:space="preserve"> Lead applicant Country</t>
  </si>
  <si>
    <t>Address of Lead Applicant</t>
  </si>
  <si>
    <t>Activity Sector</t>
  </si>
  <si>
    <t>Action Type</t>
  </si>
  <si>
    <t>Italy Belarus Chamber Of Commerce</t>
  </si>
  <si>
    <t>Italy</t>
  </si>
  <si>
    <t>Lungomare Colombo 124 - 84129 Salerno ITALIA</t>
  </si>
  <si>
    <t>Textile</t>
  </si>
  <si>
    <t>Study Visit</t>
  </si>
  <si>
    <t>Official Chamber Of Commerce , Industry And Services, Valladolid - Spain</t>
  </si>
  <si>
    <t>Spain</t>
  </si>
  <si>
    <t>Avenida Ramon Pradera 5 - 47009 Valladolid (Spain)</t>
  </si>
  <si>
    <t>Wine-making</t>
  </si>
  <si>
    <t>MTÜ Loov Eesti / Creative Estonia</t>
  </si>
  <si>
    <t>Estonia</t>
  </si>
  <si>
    <t>Telliskivi 60a PK 56 10412 Tallinn</t>
  </si>
  <si>
    <t>Creative industries</t>
  </si>
  <si>
    <t>Voka - Chamber Of Commerce And Industry Antwerp-Waasland</t>
  </si>
  <si>
    <t>Belgium</t>
  </si>
  <si>
    <t>Markgravestraat 12, B-2000 Antwerp, Belgium</t>
  </si>
  <si>
    <t>Bio/organic food</t>
  </si>
  <si>
    <t>Twinning</t>
  </si>
  <si>
    <t>Italienische Handelskammer Für Deutschland E.V.</t>
  </si>
  <si>
    <t>Germany</t>
  </si>
  <si>
    <t>Cornelius Strasse 18, 60235 Frankfurst am Main, Germany</t>
  </si>
  <si>
    <t>Business to Business Matching</t>
  </si>
  <si>
    <t>European DIGITAL SME Alliance</t>
  </si>
  <si>
    <t>Rue du Commerce 123, 1000 Brussels, Belgium</t>
  </si>
  <si>
    <t>Chamber Of Commerce And Industry Vratsa</t>
  </si>
  <si>
    <t>Bulgaria</t>
  </si>
  <si>
    <t>24 HRISTO BOTEV STR., VRATSA 3000, BULGARIA</t>
  </si>
  <si>
    <t>Centro Studi "Cultura Sviluppo"</t>
  </si>
  <si>
    <t>Via Puccini 80 - 51100 Pistoia (PT) - ITALY</t>
  </si>
  <si>
    <t>Lithuanian Innovation Center</t>
  </si>
  <si>
    <t>Lithuania</t>
  </si>
  <si>
    <t>Mokslininkų st. 6A, LT-08412 Vilnius</t>
  </si>
  <si>
    <t>Lithuanian Countryside Tourism Association</t>
  </si>
  <si>
    <t>K. Donelaičio str. 2-201, Kaunas, Lithuania</t>
  </si>
  <si>
    <t>Tourism</t>
  </si>
  <si>
    <t>Confartigianato Imprese Salerno</t>
  </si>
  <si>
    <t>Corso G. Garibaldi 30, 84123 Salerno</t>
  </si>
  <si>
    <t>Tera Tehnopolis D.O.O.</t>
  </si>
  <si>
    <t>Croatia</t>
  </si>
  <si>
    <t>Trg Ljudevita Gaja 6, 31000 Osijek, Croatia</t>
  </si>
  <si>
    <t>Corneliusstraße 18, 60325 Frankfurt am Main, Deutschland</t>
  </si>
  <si>
    <t>Chamber Of Agriculture Of Dordogne</t>
  </si>
  <si>
    <t>France</t>
  </si>
  <si>
    <t>Boul. des saveurs 295 - Creavallee Nord - 24660 Coulounieix-Chamiers, France</t>
  </si>
  <si>
    <t>Chamber Of Commerce And Industry- Dobrich, Bulgaria</t>
  </si>
  <si>
    <t>3, Bulgaria St. P.O. Box 182, 9300 Dobrich, Bulgaria</t>
  </si>
  <si>
    <t>Camera Di Commercio Ufficiale Spagnola In Italia</t>
  </si>
  <si>
    <t>Via Caradosso 12, Milan</t>
  </si>
  <si>
    <t>PIN</t>
  </si>
  <si>
    <t>Pzza Giovanni Ciardi, 25 - 59100 Prato (PO)y, Italy</t>
  </si>
  <si>
    <t>Institut Fir Biologësch Landwirtschaft An Agrarkultur Luxemburg A.S.B.L. (Institute For Organic Agriculture Luxembourg – IBLA)</t>
  </si>
  <si>
    <t>Luxemburg</t>
  </si>
  <si>
    <t>S _27, Op der Schanz; L-6225 Altrier</t>
  </si>
  <si>
    <t>Polish Chamber Of Commerce</t>
  </si>
  <si>
    <t>Poland</t>
  </si>
  <si>
    <t>ul. Trębacka 4, 00-074 Warsaw, Poland</t>
  </si>
  <si>
    <t>EGEDA</t>
  </si>
  <si>
    <t>Luis Buñuel, 2-3ª Edificio EGEDA - Ciudad de la Imagen - 28223 Pozuelo de Alarcón – MADRID – ESPAÑA</t>
  </si>
  <si>
    <t>Unioncamere Del Veneto</t>
  </si>
  <si>
    <t>Parco Scientifico Tecnologico Edificio Lybra - Ingresso Vega 1 - Via delle Industrie 19/d - 30175 Venezia - Marghera (VE)</t>
  </si>
  <si>
    <t>Ekoconnect</t>
  </si>
  <si>
    <t>Schützengasse 16, DE 01067 Dresden, Germany</t>
  </si>
  <si>
    <t>Plovdiv Chamber Of Commerce And Industry</t>
  </si>
  <si>
    <t>7, Samara Street, Plovdic 4003 Bulgaria</t>
  </si>
  <si>
    <t>Slovak Chamber Of Commerce And Industry</t>
  </si>
  <si>
    <t>Slovakia</t>
  </si>
  <si>
    <t>Grosslingova 4, 816 03 Bratislava</t>
  </si>
  <si>
    <t>INTERCO Nouvelle-Aquitaine</t>
  </si>
  <si>
    <t>180 RUE JUDAIQUE, 33000 BORDEAUX FRANCE</t>
  </si>
  <si>
    <t>Via Cardoso 12, Milan</t>
  </si>
  <si>
    <t>Primorska Gospodarska Zbornica</t>
  </si>
  <si>
    <t>Slovenia</t>
  </si>
  <si>
    <t>Ferraska 2, 6000 Koper, Slovenia</t>
  </si>
  <si>
    <t>Vilnius Industry And Business Association</t>
  </si>
  <si>
    <t>Birutes, str. 18-10, LT-08117 Vilnius</t>
  </si>
  <si>
    <t>Panevežys Business Advisory Centre (PBAC)</t>
  </si>
  <si>
    <t xml:space="preserve">25 Kranto street, LT-35172 Panevėžys, Lithuania </t>
  </si>
  <si>
    <t>VALLADOLID ICC</t>
  </si>
  <si>
    <t>Ramon Pradera 5, 47009, Valladolid,Spain</t>
  </si>
  <si>
    <t>Gäa E.V.-Vereinigung Ökologischer Landbau</t>
  </si>
  <si>
    <t>Brockhausstraße 4, 01099 Dresden, Germany</t>
  </si>
  <si>
    <t>CHAMBER OF COMMERCE AND INDUSTRY VRATSA</t>
  </si>
  <si>
    <t>Twinnings for a Prosperous Organic Agrifood Sector in  Moldova and EU</t>
  </si>
  <si>
    <t>CCIS – CREATIVE CALL FOR INNOVATIVE SOLUTIONS</t>
  </si>
  <si>
    <t>ACCEPTED</t>
  </si>
  <si>
    <t>Title of the project</t>
  </si>
  <si>
    <t>RESERVE LIST</t>
  </si>
  <si>
    <t>INELIGIBLE</t>
  </si>
  <si>
    <t>Title of Project</t>
  </si>
  <si>
    <t>Lithuanian Apparel And Textile Industry Association</t>
  </si>
  <si>
    <t>SALTONISKIU G. 29, VILNIUS, LITHUANIA</t>
  </si>
  <si>
    <t>B2B cooperation towards sustainable growth of textile and fashion SMEs in Belarus and Ukraine</t>
  </si>
  <si>
    <t>Bulgarian Chamber Of Commerce And Industry</t>
  </si>
  <si>
    <t>1058 Sofia - Region of "Oborishte", 9, Iskar Str.</t>
  </si>
  <si>
    <t>Promotion of textile enterprises through creation of a partnership between Bulgarian and Transnistrian CCIs</t>
  </si>
  <si>
    <t>Latvian Technological Center</t>
  </si>
  <si>
    <t>Latvia</t>
  </si>
  <si>
    <t>Rīga, Brīvības gatve 223A, LV-1039</t>
  </si>
  <si>
    <t>Games Industry Related Study Visit</t>
  </si>
  <si>
    <t>Hellenic Clothing Industry Association</t>
  </si>
  <si>
    <t>Greece</t>
  </si>
  <si>
    <t>51, Ermou Street, Athens 10563, Greece</t>
  </si>
  <si>
    <t>Textile Alliances</t>
  </si>
  <si>
    <t>Baltic Film &amp; Creative Tech Cluster (Former Vilnius Film Cluster)</t>
  </si>
  <si>
    <t>T. Ševčenkos g. 16A, LT-03111 Vilnius, Lithuania</t>
  </si>
  <si>
    <t>Strengthening the Capacity and Business Relations of Creative Industry BSOs between EU and EaP countries</t>
  </si>
  <si>
    <t>Umbria Chamber Of Commerce</t>
  </si>
  <si>
    <t>Via Cacciatori delle Alpi, 42 – Perugia, Italy</t>
  </si>
  <si>
    <t>Ru.T.E.S: Rural Tourism Experience enhancing quality Services in Georgia</t>
  </si>
  <si>
    <t>Startups Europe Regions Network</t>
  </si>
  <si>
    <t>Avenues des Arts 24 Brussels - BELGIUM</t>
  </si>
  <si>
    <t>BuzzArts: scaling up creative industries business between Europe and Georgia</t>
  </si>
  <si>
    <t>The French Knitwear, Lingerie &amp; Swimwear Federation</t>
  </si>
  <si>
    <t>Maison du Textile, 37/39 rue de Neuilly, 92110 Clichy, France</t>
  </si>
  <si>
    <t>France-Ukraine apparel B2B meetings</t>
  </si>
  <si>
    <t>Cosenza Chamber Of Commerce</t>
  </si>
  <si>
    <t>S Via Calabria 33, Cosenza (CS) Italy</t>
  </si>
  <si>
    <t>C.L.U.B. Cosenza Land - Ukrainian Bio</t>
  </si>
  <si>
    <t>SC IPA SA</t>
  </si>
  <si>
    <t>Romania</t>
  </si>
  <si>
    <t>Calea Floreasca, No. 169, Bucharest, sector 1</t>
  </si>
  <si>
    <t>STRENGTHENING SUSTAINABLE ECONOMIC DEVELOPMENT IN THE EAP COUNTRIES – REPUBLIC OF MOLDOVA CASE</t>
  </si>
  <si>
    <t>Sistema Cilento Scpa</t>
  </si>
  <si>
    <t>Vallo della Lucania (SA) - Italy 84078 - piazza Santa Caterina</t>
  </si>
  <si>
    <t>HE.R.ITA.GE ENHANCE CULTURAL TOURISM DEVELOPMENT BY ITALIAN AND GEORGIAN BSO ORGANIZATIONS</t>
  </si>
  <si>
    <t>Anazitites Theatrou</t>
  </si>
  <si>
    <t>26th October Street 15, Thessaloniki, Greece</t>
  </si>
  <si>
    <t>Title: BUILDING ECONOMIC CAPACITY OF WOMEN ARTISANS &amp; CRAFTERS, AFFECTED BY CONFLICT AND COVID-19 IN GEORGIA AND GREECE (BECWA)</t>
  </si>
  <si>
    <t xml:space="preserve"> GAMES INDUSTRY RELATED B2B MATCHINGS</t>
  </si>
  <si>
    <t>INCREASING B2B NETWORKING OPPORTUNITIES FOR CREATIVE INDUSTRY SMEs IN LITHUANIA AND GEORGIA</t>
  </si>
  <si>
    <t>DIGITAL COMPANIES COLLABORATION IN EU AND EAP COUNTRIES</t>
  </si>
  <si>
    <t>T&amp;C Study Visits forcing Ukrainian and Belarusian SMEs</t>
  </si>
  <si>
    <t>WITHDRAWN</t>
  </si>
  <si>
    <t>CREATIVE 4 EAST</t>
  </si>
  <si>
    <t>Co-applicant(s) Country</t>
  </si>
  <si>
    <t>Co-applicant(s)</t>
  </si>
  <si>
    <t>National Agency for Privatisation and Investments Republic of Belarus (NAIP)</t>
  </si>
  <si>
    <t>Belarus</t>
  </si>
  <si>
    <t>1. Official Chamber of Commerce, Industry and Servicec of Zamora
2. Kmelnytsky Chamber of Commerce and Industry
3. Vinnytsia Chamber of Commerce</t>
  </si>
  <si>
    <t>1. Spain
2. Ukraine
3.Ukraine</t>
  </si>
  <si>
    <t>Export Development Assn</t>
  </si>
  <si>
    <t>Georgia</t>
  </si>
  <si>
    <t>Zaporizhzhya Chamber of Commerce and Industry</t>
  </si>
  <si>
    <t>Ukraine</t>
  </si>
  <si>
    <t>Italian Chamber of Commerce in Moldova</t>
  </si>
  <si>
    <t>Moldova</t>
  </si>
  <si>
    <t>Scientific and Technological Association “Infopark” (INFOPARK Association)</t>
  </si>
  <si>
    <t>1. Unioncamere del Veneto
2. Organization for Small and Medium Enterprise Sector Development (ODIMM)
3. Georgia's Innovation and Technology Agency</t>
  </si>
  <si>
    <t>1. Italy
2. Moldova
3. Georgia</t>
  </si>
  <si>
    <t>1. Sicindustria
2.Georgian Farmers' Association (GFA)
3. Moldova Organic Value Chain</t>
  </si>
  <si>
    <t>1. Italy
2. Georgia
3. Moldova</t>
  </si>
  <si>
    <t>Georgian Farmers' Association (GFA)</t>
  </si>
  <si>
    <t>Polissya Foundation for International and Regional Studies</t>
  </si>
  <si>
    <t>EcoVisio Public</t>
  </si>
  <si>
    <t>Ivano-Frankivsk Chamber of Commerce and Industry</t>
  </si>
  <si>
    <t>Public Institution ”The National Office of Vine and Wine” - NOVW</t>
  </si>
  <si>
    <t>Fund ''Investment Support Center''</t>
  </si>
  <si>
    <t>Armenia</t>
  </si>
  <si>
    <t>European Business Associa􀆟on in Armenia</t>
  </si>
  <si>
    <t>Public Institute of Horticulture and Food Processing Technologies Research Institute (IP ISPHTA)</t>
  </si>
  <si>
    <t>1. Modena Chamber of Commerce
2. The Sumy Chamber of Commerce and Industry
3. Kirovohrad regional chamber of commerce and industry (KRCCI)</t>
  </si>
  <si>
    <t>1. Italy
2. Ukraine
3. Ukraine</t>
  </si>
  <si>
    <t>Business Association of Georgia</t>
  </si>
  <si>
    <t>Institute of Regional Development</t>
  </si>
  <si>
    <t>EcoVisio Public Association</t>
  </si>
  <si>
    <t>German-Azerbaijani Chamber of Commerce</t>
  </si>
  <si>
    <t>Azerbaijan</t>
  </si>
  <si>
    <t xml:space="preserve">Kyiv Cahmber of Trade and Commerce </t>
  </si>
  <si>
    <t>National Wine Agency of Georgia at the Ministry of Environment Protection and Agriculture of Georgia</t>
  </si>
  <si>
    <t>Dnipropetrovsk CCI</t>
  </si>
  <si>
    <t>The Sumy Chamber of Commerce and Industry</t>
  </si>
  <si>
    <t>Light Industry Employers Association</t>
  </si>
  <si>
    <t>Georgian National Film Center</t>
  </si>
  <si>
    <t xml:space="preserve">Armavir Development Center   </t>
  </si>
  <si>
    <t>Dnipropetrovsk Chamber of Commerce and Industry</t>
  </si>
  <si>
    <t>ORGANIZATION FOR SMALL AND MEDIUM ENTERPRISE SECTOR
DEVELOPMENT (ODIMM)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</si>
</sst>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4" borderId="6" xfId="0" applyNumberFormat="1" applyFont="1" applyFill="1" applyBorder="1" applyAlignment="1">
      <alignment horizontal="center" vertical="center" wrapText="1"/>
    </xf>
    <xf numFmtId="0" fontId="1" fillId="4" borderId="6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6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right" wrapText="1"/>
    </xf>
    <xf numFmtId="49" fontId="7" fillId="2" borderId="3" xfId="0" applyNumberFormat="1" applyFont="1" applyFill="1" applyBorder="1" applyAlignment="1">
      <alignment wrapText="1"/>
    </xf>
    <xf numFmtId="0" fontId="7" fillId="3" borderId="7" xfId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5" fillId="3" borderId="7" xfId="1" applyFont="1" applyFill="1" applyBorder="1" applyAlignment="1">
      <alignment horizontal="center" vertical="center" wrapText="1"/>
    </xf>
    <xf numFmtId="49" fontId="9" fillId="4" borderId="6" xfId="0" applyNumberFormat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49" fontId="9" fillId="4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4" fillId="5" borderId="3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5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</cellXfs>
  <cellStyles count="2">
    <cellStyle name="Normal" xfId="0" builtinId="0"/>
    <cellStyle name="Normal 2" xfId="1" xr:uid="{1C337F3E-927B-4763-B3D9-48DA9691D1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-%20OPS/EU4BCC/5%20-%20Activities/7.%20Second%20Call%20(for%20proposals)/Evaluation/Submissions%20and%20evalu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valuation"/>
      <sheetName val="new proposals"/>
      <sheetName val="Full Assesment"/>
      <sheetName val="Concept note_ECH_Consortia"/>
      <sheetName val="analysis"/>
      <sheetName val="Sheet2"/>
    </sheetNames>
    <sheetDataSet>
      <sheetData sheetId="0"/>
      <sheetData sheetId="1"/>
      <sheetData sheetId="2"/>
      <sheetData sheetId="3">
        <row r="2">
          <cell r="A2">
            <v>12</v>
          </cell>
          <cell r="B2" t="str">
            <v>Italy Belarus Chamber Of Commerce</v>
          </cell>
          <cell r="C2" t="str">
            <v>Mr. Angelo Ilardi</v>
          </cell>
          <cell r="D2" t="str">
            <v>presidente@italy-belarus.com</v>
          </cell>
          <cell r="E2" t="str">
            <v>Italy</v>
          </cell>
          <cell r="F2" t="str">
            <v>Lungomare Colombo 124 - 84129 Salerno ITALIA</v>
          </cell>
          <cell r="G2" t="str">
            <v>Textile</v>
          </cell>
          <cell r="H2" t="str">
            <v>Study Visit</v>
          </cell>
          <cell r="I2">
            <v>44309.386712962965</v>
          </cell>
          <cell r="J2" t="str">
            <v>National Agency for Privatisation and Investments Republic of Belarus (NAIP)</v>
          </cell>
          <cell r="K2" t="str">
            <v>Belarus</v>
          </cell>
          <cell r="L2" t="str">
            <v>WINVEST BELARUS</v>
          </cell>
        </row>
        <row r="3">
          <cell r="A3">
            <v>14</v>
          </cell>
          <cell r="B3" t="str">
            <v>Official Chamber Of Commerce , Industry And Services, Valladolid - Spain</v>
          </cell>
          <cell r="C3" t="str">
            <v>Ms. Azucena Perez Alonso</v>
          </cell>
          <cell r="D3" t="str">
            <v>azucena.perez@camaravalladolid.com</v>
          </cell>
          <cell r="E3" t="str">
            <v>Spain</v>
          </cell>
          <cell r="F3" t="str">
            <v>Avenida Ramon Pradera 5 - 47009 Valladolid (Spain)</v>
          </cell>
          <cell r="G3" t="str">
            <v>Wine-making</v>
          </cell>
          <cell r="H3" t="str">
            <v>Study Visit</v>
          </cell>
          <cell r="I3">
            <v>44316.608356481483</v>
          </cell>
          <cell r="J3" t="str">
            <v>Official Chamber of Commerce, Industry and Services of Zamora; Khmelnetsky Chamber of Commerce and Industry; Vinnytsia Chamber of Commerce</v>
          </cell>
          <cell r="K3" t="str">
            <v xml:space="preserve"> Ukraine</v>
          </cell>
          <cell r="L3" t="str">
            <v>Managing the wine labelling standards for an internaytional marketing strategy</v>
          </cell>
        </row>
        <row r="4">
          <cell r="A4">
            <v>22</v>
          </cell>
          <cell r="B4" t="str">
            <v>MTÜ Loov Eesti / Creative Estonia</v>
          </cell>
          <cell r="C4" t="str">
            <v>Kristiina Urb</v>
          </cell>
          <cell r="D4" t="str">
            <v xml:space="preserve">kristiina@looveuroopa.ee  </v>
          </cell>
          <cell r="E4" t="str">
            <v>Estonia</v>
          </cell>
          <cell r="F4" t="str">
            <v>Telliskivi 60a PK 56 10412 Tallinn</v>
          </cell>
          <cell r="G4" t="str">
            <v>Creative industries</v>
          </cell>
          <cell r="H4" t="str">
            <v>Study Visit</v>
          </cell>
          <cell r="I4">
            <v>44315.775625000002</v>
          </cell>
          <cell r="J4" t="str">
            <v>Export Development Assn</v>
          </cell>
          <cell r="K4" t="str">
            <v>Georgia</v>
          </cell>
          <cell r="L4" t="str">
            <v>Increasing the export capacity of design companies</v>
          </cell>
        </row>
        <row r="5">
          <cell r="A5">
            <v>70</v>
          </cell>
          <cell r="B5" t="str">
            <v>Lithuanian Innovation Center</v>
          </cell>
          <cell r="C5" t="str">
            <v>Daiva Bickauske</v>
          </cell>
          <cell r="D5" t="str">
            <v>d.bickauske@lic.lt</v>
          </cell>
          <cell r="E5" t="str">
            <v>Lithuania</v>
          </cell>
          <cell r="F5" t="str">
            <v>Mokslininkų st. 6A, LT-08412 Vilnius</v>
          </cell>
          <cell r="G5" t="str">
            <v>Bio/organic food</v>
          </cell>
          <cell r="H5" t="str">
            <v>Business to Business Matching</v>
          </cell>
          <cell r="I5">
            <v>44316.507523148146</v>
          </cell>
          <cell r="J5" t="str">
            <v>Sicindustria; Georgian Farmers’ Association;Moldova Organic Value Chain</v>
          </cell>
          <cell r="K5" t="str">
            <v>Italy; Georgia; Moldova</v>
          </cell>
          <cell r="L5" t="str">
            <v>Into the sun</v>
          </cell>
        </row>
        <row r="6">
          <cell r="A6">
            <v>40</v>
          </cell>
          <cell r="B6" t="str">
            <v>Lithuanian Apparel And Textile Industry Association</v>
          </cell>
          <cell r="C6" t="str">
            <v>Ms. Indre Bernotienė</v>
          </cell>
          <cell r="D6" t="str">
            <v>indre@latia.lt</v>
          </cell>
          <cell r="E6" t="str">
            <v>Lithuania</v>
          </cell>
          <cell r="F6" t="str">
            <v>SALTONISKIU G. 29, VILNIUS, LITHUANIA</v>
          </cell>
          <cell r="G6" t="str">
            <v>Textile</v>
          </cell>
          <cell r="H6" t="str">
            <v>Study Visit</v>
          </cell>
          <cell r="I6">
            <v>44316.692870370367</v>
          </cell>
          <cell r="J6" t="str">
            <v>1. ASSOCIAÇÃO SELECTIVA MODA
2. UKRAINIAN LEAGUE OF INDUSTRIALISTS AND ENTREPRENEURS
3. GRODNO REGIONAL UNION OF EMPLOYERS</v>
          </cell>
          <cell r="K6" t="str">
            <v>Portugal / Ukraine / Belarus</v>
          </cell>
          <cell r="L6" t="str">
            <v>B2B cooperation towards sustainable growth of textile and fashion SMEs in Belarus and Ukraine</v>
          </cell>
        </row>
        <row r="7">
          <cell r="A7">
            <v>44</v>
          </cell>
          <cell r="B7" t="str">
            <v>Italienische Handelskammer Für Deutschland E.V.</v>
          </cell>
          <cell r="C7" t="str">
            <v>Mr. Ronny Seiftrt</v>
          </cell>
          <cell r="D7" t="str">
            <v>rseifert@itkam.org</v>
          </cell>
          <cell r="E7" t="str">
            <v>Germany</v>
          </cell>
          <cell r="F7" t="str">
            <v>Cornelius Strasse 18, 60235 Frankfurst am Main, Germany</v>
          </cell>
          <cell r="G7" t="str">
            <v>Wine-making</v>
          </cell>
          <cell r="H7" t="str">
            <v>Business to Business Matching</v>
          </cell>
          <cell r="I7">
            <v>44314.905601851853</v>
          </cell>
          <cell r="J7" t="str">
            <v>Italian Chamber of Commerce in Moldova</v>
          </cell>
          <cell r="K7" t="str">
            <v>Moldova</v>
          </cell>
          <cell r="L7" t="str">
            <v>READY4WINEXP</v>
          </cell>
        </row>
        <row r="8">
          <cell r="A8">
            <v>59</v>
          </cell>
          <cell r="B8" t="str">
            <v>European DIGITAL SME Alliance</v>
          </cell>
          <cell r="C8" t="str">
            <v xml:space="preserve"> Justina Bieliauskaite</v>
          </cell>
          <cell r="D8" t="str">
            <v xml:space="preserve"> j.bieliauskaite@digitalsme.eu</v>
          </cell>
          <cell r="E8" t="str">
            <v>Belgium</v>
          </cell>
          <cell r="F8" t="str">
            <v>Rue du Commerce 123, 1000 Brussels, Belgium</v>
          </cell>
          <cell r="G8" t="str">
            <v>Creative industries</v>
          </cell>
          <cell r="H8" t="str">
            <v>Twinning</v>
          </cell>
          <cell r="I8">
            <v>44316.68540509259</v>
          </cell>
          <cell r="J8" t="str">
            <v>Scientific and Technological Association “Infopark” (INFOPARK Association)</v>
          </cell>
          <cell r="K8" t="str">
            <v>Belarus</v>
          </cell>
          <cell r="L8" t="str">
            <v>CONNECTING COMPANIES VIA DIGITAL BUSINESS ASSOCIATIONS NETWORK</v>
          </cell>
        </row>
        <row r="9">
          <cell r="A9">
            <v>77</v>
          </cell>
          <cell r="B9" t="str">
            <v>Confartigianato Imprese Salerno</v>
          </cell>
          <cell r="C9" t="str">
            <v>Michela Petruzzo</v>
          </cell>
          <cell r="D9" t="str">
            <v>progetti@salernoconfartigianato.it</v>
          </cell>
          <cell r="E9" t="str">
            <v>Italy</v>
          </cell>
          <cell r="F9" t="str">
            <v>Corso G. Garibaldi 30, 84123 Salerno</v>
          </cell>
          <cell r="G9" t="str">
            <v>Bio/organic food</v>
          </cell>
          <cell r="H9" t="str">
            <v>Study Visit</v>
          </cell>
          <cell r="I9">
            <v>44316.649664351855</v>
          </cell>
          <cell r="J9" t="str">
            <v>Polissya Foundation for International and Regional Studies</v>
          </cell>
          <cell r="K9" t="str">
            <v>Ukraine</v>
          </cell>
          <cell r="L9" t="str">
            <v>FARMING DAYS – Supporting FAmily FaRMING in the DAirY Sector in EU and EaP</v>
          </cell>
        </row>
        <row r="10">
          <cell r="A10">
            <v>62</v>
          </cell>
          <cell r="B10" t="str">
            <v>Centro Studi "Cultura Sviluppo"</v>
          </cell>
          <cell r="C10" t="str">
            <v>Fabio Croci</v>
          </cell>
          <cell r="D10" t="str">
            <v xml:space="preserve">fabio.croci@cscs.it </v>
          </cell>
          <cell r="E10" t="str">
            <v>Italy</v>
          </cell>
          <cell r="F10" t="str">
            <v>Via Puccini 80 - 51100 Pistoia (PT) - ITALY</v>
          </cell>
          <cell r="G10" t="str">
            <v>Creative industries</v>
          </cell>
          <cell r="H10" t="str">
            <v>Study Visit</v>
          </cell>
          <cell r="I10">
            <v>44316.694641203707</v>
          </cell>
          <cell r="J10" t="str">
            <v>Creative Caucasus</v>
          </cell>
          <cell r="K10" t="str">
            <v>Georgia</v>
          </cell>
          <cell r="L10" t="str">
            <v>Georgian and Italian Creative Industries join the Skillman network</v>
          </cell>
        </row>
        <row r="11">
          <cell r="A11">
            <v>60</v>
          </cell>
          <cell r="B11" t="str">
            <v>Chamber Of Commerce And Industry Vratsa</v>
          </cell>
          <cell r="C11" t="str">
            <v>Iliana Philipova</v>
          </cell>
          <cell r="D11" t="str">
            <v>cci-vr@cci-vratsa.org</v>
          </cell>
          <cell r="E11" t="str">
            <v>Bulgaria</v>
          </cell>
          <cell r="F11" t="str">
            <v>24 HRISTO BOTEV STR., VRATSA 3000, BULGARIA</v>
          </cell>
          <cell r="G11" t="str">
            <v>Bio/organic food</v>
          </cell>
          <cell r="H11" t="str">
            <v>Study Visit</v>
          </cell>
          <cell r="I11">
            <v>44315.613958333335</v>
          </cell>
          <cell r="J11" t="str">
            <v>Unioncamere del Veneto; Organization for Small and Medium Enterprise Sector Development (ODIMM); Georgia’s Innovation and Technology Agency</v>
          </cell>
          <cell r="K11" t="str">
            <v>Italy; Moldova;Georgia</v>
          </cell>
          <cell r="L11" t="str">
            <v>PLAT4FOOD</v>
          </cell>
        </row>
        <row r="12">
          <cell r="A12">
            <v>75</v>
          </cell>
          <cell r="B12" t="str">
            <v>Lithuanian Countryside Tourism Association</v>
          </cell>
          <cell r="C12" t="str">
            <v>Agne Vaitkuviene</v>
          </cell>
          <cell r="D12" t="str">
            <v>info@atostogoskaime.lt</v>
          </cell>
          <cell r="E12" t="str">
            <v>Lithuania</v>
          </cell>
          <cell r="F12" t="str">
            <v>K. Donelaičio str. 2-201, Kaunas, Lithuania</v>
          </cell>
          <cell r="G12" t="str">
            <v>Tourism</v>
          </cell>
          <cell r="H12" t="str">
            <v>Twinning</v>
          </cell>
          <cell r="I12">
            <v>44316.675115740742</v>
          </cell>
          <cell r="J12" t="str">
            <v>Georgian Farmers' Association (GFA)</v>
          </cell>
          <cell r="K12" t="str">
            <v>Georgia</v>
          </cell>
          <cell r="L12" t="str">
            <v>Connecting in Agritourism: Build BSO partnership and promote cooperation between Lithuania and Georgia - AGRICONT</v>
          </cell>
        </row>
        <row r="13">
          <cell r="A13">
            <v>5</v>
          </cell>
          <cell r="B13" t="str">
            <v>Confartigianato Imprese Salerno</v>
          </cell>
          <cell r="C13" t="str">
            <v>Michela Petruzzo</v>
          </cell>
          <cell r="D13" t="str">
            <v>progetti@salernoconfartigianato.it</v>
          </cell>
          <cell r="E13" t="str">
            <v>Italy</v>
          </cell>
          <cell r="F13" t="str">
            <v>Corso G. Garibaldi 30, 84123 Salerno</v>
          </cell>
          <cell r="G13" t="str">
            <v>Bio/organic food</v>
          </cell>
          <cell r="H13" t="str">
            <v>Twinning</v>
          </cell>
          <cell r="I13">
            <v>44316</v>
          </cell>
          <cell r="J13" t="str">
            <v>Dnipropetrovsk Chamber of Commerce and Industry</v>
          </cell>
          <cell r="K13" t="str">
            <v>Ukraine</v>
          </cell>
          <cell r="L13" t="str">
            <v>EUKRAINE – womEn UptaKing ruRAl busINEss</v>
          </cell>
        </row>
        <row r="14">
          <cell r="A14">
            <v>110</v>
          </cell>
          <cell r="B14" t="str">
            <v>Institut Fir Biologësch Landwirtschaft An Agrarkultur Luxemburg A.S.B.L. (Institute For Organic Agriculture Luxembourg – IBLA)</v>
          </cell>
          <cell r="C14" t="str">
            <v>Heidt Hanna</v>
          </cell>
          <cell r="D14" t="str">
            <v>heidt@ibla.lu</v>
          </cell>
          <cell r="E14" t="str">
            <v>Luxemburg</v>
          </cell>
          <cell r="F14" t="str">
            <v>S _27, Op der Schanz; L-6225 Altrier</v>
          </cell>
          <cell r="G14" t="str">
            <v>Bio/organic food</v>
          </cell>
          <cell r="H14" t="str">
            <v>Study Visit</v>
          </cell>
          <cell r="I14">
            <v>44316.610219907408</v>
          </cell>
          <cell r="J14" t="str">
            <v>Public Institute of Horticulture and Food Processing Technologies Research Institute (IP ISPHTA)</v>
          </cell>
          <cell r="K14" t="str">
            <v>Moldova</v>
          </cell>
          <cell r="L14" t="str">
            <v>EcoSeeds_LuMo</v>
          </cell>
        </row>
        <row r="15">
          <cell r="A15">
            <v>85</v>
          </cell>
          <cell r="B15" t="str">
            <v>Italienische Handelskammer Für Deutschland E.V.</v>
          </cell>
          <cell r="C15" t="str">
            <v>Ronny Seifert</v>
          </cell>
          <cell r="D15" t="str">
            <v>info@itkam.org</v>
          </cell>
          <cell r="E15" t="str">
            <v>Germany</v>
          </cell>
          <cell r="F15" t="str">
            <v>Corneliusstraße 18, 60325 Frankfurt am Main, Deutschland</v>
          </cell>
          <cell r="G15" t="str">
            <v>Tourism</v>
          </cell>
          <cell r="H15" t="str">
            <v>Study Visit</v>
          </cell>
          <cell r="I15">
            <v>44314</v>
          </cell>
          <cell r="J15" t="str">
            <v>Ivano-Frankivsk Chamber of Commerce and Industry</v>
          </cell>
          <cell r="K15" t="str">
            <v>Ukraine</v>
          </cell>
          <cell r="L15" t="str">
            <v>GreenTour Ukraine</v>
          </cell>
        </row>
        <row r="16">
          <cell r="A16">
            <v>90</v>
          </cell>
          <cell r="B16" t="str">
            <v>Bulgarian Chamber Of Commerce And Industry</v>
          </cell>
          <cell r="C16" t="str">
            <v>Ms. Maria Shapkarova</v>
          </cell>
          <cell r="D16" t="str">
            <v>maria.shapkarova@bcci.bg</v>
          </cell>
          <cell r="E16" t="str">
            <v>Bulgaria</v>
          </cell>
          <cell r="F16" t="str">
            <v>1058 Sofia - Region of "Oborishte", 9, Iskar Str.</v>
          </cell>
          <cell r="G16" t="str">
            <v>Textile</v>
          </cell>
          <cell r="H16" t="str">
            <v>Business to Business Matching</v>
          </cell>
          <cell r="I16">
            <v>44315.698333333334</v>
          </cell>
          <cell r="J16" t="str">
            <v>Chamber of Commerce and Industry of Transnistria</v>
          </cell>
          <cell r="K16" t="str">
            <v xml:space="preserve"> Moldova</v>
          </cell>
          <cell r="L16" t="str">
            <v>Promotion of textile enterprises through creation of a partnership between Bulgarian and Transnistrian CCIs</v>
          </cell>
        </row>
        <row r="17">
          <cell r="A17">
            <v>91</v>
          </cell>
          <cell r="B17" t="str">
            <v>Latvian Technological Center</v>
          </cell>
          <cell r="C17" t="str">
            <v>Laura Vilsone</v>
          </cell>
          <cell r="D17" t="str">
            <v>laura.vilsone@techcenter.lv</v>
          </cell>
          <cell r="E17" t="str">
            <v>Latvia</v>
          </cell>
          <cell r="F17" t="str">
            <v>Rīga, Brīvības gatve 223A, LV-1039</v>
          </cell>
          <cell r="G17" t="str">
            <v>Creative industries</v>
          </cell>
          <cell r="H17" t="str">
            <v>Study Visit</v>
          </cell>
          <cell r="I17">
            <v>44316.556620370371</v>
          </cell>
          <cell r="J17" t="str">
            <v>Asociația Companiilor de Creație din Moldova</v>
          </cell>
          <cell r="K17" t="str">
            <v>Moldova</v>
          </cell>
          <cell r="L17" t="str">
            <v>Games Industry Related Study Visit</v>
          </cell>
        </row>
        <row r="18">
          <cell r="A18">
            <v>94</v>
          </cell>
          <cell r="B18" t="str">
            <v>Hellenic Clothing Industry Association</v>
          </cell>
          <cell r="C18" t="str">
            <v>Mr. Takis Lybereas</v>
          </cell>
          <cell r="D18" t="str">
            <v>tlybereas@gmail.com</v>
          </cell>
          <cell r="E18" t="str">
            <v>Greece</v>
          </cell>
          <cell r="F18" t="str">
            <v>51, Ermou Street, Athens 10563, Greece</v>
          </cell>
          <cell r="G18" t="str">
            <v>Textile</v>
          </cell>
          <cell r="H18" t="str">
            <v>Study Visit</v>
          </cell>
          <cell r="I18">
            <v>44316.500289351854</v>
          </cell>
          <cell r="J18" t="str">
            <v>Association for intellectual property protection "BelBrand"</v>
          </cell>
          <cell r="K18" t="str">
            <v xml:space="preserve"> Belarus</v>
          </cell>
          <cell r="L18" t="str">
            <v>Textile Alliances</v>
          </cell>
        </row>
        <row r="19">
          <cell r="A19">
            <v>95</v>
          </cell>
          <cell r="B19" t="str">
            <v>Chamber Of Agriculture Of Dordogne</v>
          </cell>
          <cell r="C19" t="str">
            <v>Ms. Maelle Muller</v>
          </cell>
          <cell r="D19" t="str">
            <v>maelle.muller@dordogne.chambagri.fr</v>
          </cell>
          <cell r="E19" t="str">
            <v>France</v>
          </cell>
          <cell r="F19" t="str">
            <v>Boul. des saveurs 295 - Creavallee Nord - 24660 Coulounieix-Chamiers, France</v>
          </cell>
          <cell r="G19" t="str">
            <v>Wine-making</v>
          </cell>
          <cell r="H19" t="str">
            <v>Study Visit</v>
          </cell>
          <cell r="I19">
            <v>44314.419305555559</v>
          </cell>
          <cell r="J19" t="str">
            <v>Public Institution ”The National Office of Vine and Wine” - NOVW</v>
          </cell>
          <cell r="K19" t="str">
            <v>Moldova</v>
          </cell>
          <cell r="L19" t="str">
            <v>PartnersInWine: empowering sustainability and internationalization in the French-Moldovan wine sector thanks to cooperation</v>
          </cell>
        </row>
        <row r="20">
          <cell r="A20">
            <v>101</v>
          </cell>
          <cell r="B20" t="str">
            <v>Baltic Film &amp; Creative Tech Cluster (Former Vilnius Film Cluster)</v>
          </cell>
          <cell r="C20" t="str">
            <v>Romanas Matulis</v>
          </cell>
          <cell r="D20" t="str">
            <v>romanas@filmcluster.eu</v>
          </cell>
          <cell r="E20" t="str">
            <v>Lithuania</v>
          </cell>
          <cell r="F20" t="str">
            <v>T. Ševčenkos g. 16A, LT-03111 Vilnius, Lithuania</v>
          </cell>
          <cell r="G20" t="str">
            <v>Creative industries</v>
          </cell>
          <cell r="H20" t="str">
            <v>Twinning</v>
          </cell>
          <cell r="I20">
            <v>44316.605740740742</v>
          </cell>
          <cell r="J20" t="str">
            <v>Georgian National Film CenterGeorgian National Film Center</v>
          </cell>
          <cell r="K20" t="str">
            <v>Georgia</v>
          </cell>
          <cell r="L20" t="str">
            <v>Strengthening the Capacity and Business Relations of Creative Industry BSOs between EU and EaP countries</v>
          </cell>
        </row>
        <row r="21">
          <cell r="A21">
            <v>102</v>
          </cell>
          <cell r="B21" t="str">
            <v>Umbria Chamber Of Commerce</v>
          </cell>
          <cell r="C21" t="str">
            <v>Giullia Briotti</v>
          </cell>
          <cell r="D21" t="str">
            <v>giulia.briotti@umbria.camcom.it</v>
          </cell>
          <cell r="E21" t="str">
            <v>Italy</v>
          </cell>
          <cell r="F21" t="str">
            <v>Via Cacciatori delle Alpi, 42 – Perugia, Italy</v>
          </cell>
          <cell r="G21" t="str">
            <v>Tourism</v>
          </cell>
          <cell r="H21" t="str">
            <v>Study Visit</v>
          </cell>
          <cell r="I21">
            <v>44316.586087962962</v>
          </cell>
          <cell r="J21" t="str">
            <v>Democracy Laboratory</v>
          </cell>
          <cell r="K21" t="str">
            <v>Georgia</v>
          </cell>
          <cell r="L21" t="str">
            <v>Ru.T.E.S: Rural Tourism Experience enhancing quality Services in Georgia</v>
          </cell>
        </row>
        <row r="22">
          <cell r="A22">
            <v>26</v>
          </cell>
          <cell r="B22" t="str">
            <v>Voka - Chamber Of Commerce And Industry Antwerp-Waasland</v>
          </cell>
          <cell r="C22" t="str">
            <v>Luc Van Looveren</v>
          </cell>
          <cell r="D22" t="str">
            <v>luc.vanlooveren@voka.be</v>
          </cell>
          <cell r="E22" t="str">
            <v>Belgium</v>
          </cell>
          <cell r="F22" t="str">
            <v>Markgravestraat 12, B-2000 Antwerp, Belgium</v>
          </cell>
          <cell r="G22" t="str">
            <v>Bio/organic food</v>
          </cell>
          <cell r="H22" t="str">
            <v>Twinning</v>
          </cell>
          <cell r="I22">
            <v>44309.610405092593</v>
          </cell>
          <cell r="J22" t="str">
            <v>Zaporizhzhya Chamber of Commerce and Industry</v>
          </cell>
          <cell r="K22" t="str">
            <v>Ukraine</v>
          </cell>
          <cell r="L22" t="str">
            <v>SUPPORTING ORGANIC AGRI-FOOD PRODUCTION AND EXPORT IN ZAPORIZHZHYA REGION, UKRAINE.</v>
          </cell>
        </row>
        <row r="23">
          <cell r="A23">
            <v>105</v>
          </cell>
          <cell r="B23" t="str">
            <v>Startups Europe Regions Network</v>
          </cell>
          <cell r="C23" t="str">
            <v>Chiara Frencia</v>
          </cell>
          <cell r="D23" t="str">
            <v>chiara.frencia@startupregions.eu</v>
          </cell>
          <cell r="E23" t="str">
            <v>Belgium</v>
          </cell>
          <cell r="F23" t="str">
            <v>Avenues des Arts 24 Brussels - BELGIUM</v>
          </cell>
          <cell r="G23" t="str">
            <v>Creative industries</v>
          </cell>
          <cell r="H23" t="str">
            <v>Twinning</v>
          </cell>
          <cell r="I23">
            <v>44315.866805555554</v>
          </cell>
          <cell r="J23" t="str">
            <v>Georgia’s Innovation and Technology Agency</v>
          </cell>
          <cell r="K23" t="str">
            <v>Georgia</v>
          </cell>
          <cell r="L23" t="str">
            <v>BuzzArts: scaling up creative industries business between Europe and Georgia</v>
          </cell>
        </row>
        <row r="24">
          <cell r="A24">
            <v>111</v>
          </cell>
          <cell r="B24" t="str">
            <v>Polish Chamber Of Commerce</v>
          </cell>
          <cell r="C24" t="str">
            <v>Piotr Lipiec</v>
          </cell>
          <cell r="D24" t="str">
            <v>plipiec@kig.pl</v>
          </cell>
          <cell r="E24" t="str">
            <v>Poland</v>
          </cell>
          <cell r="F24" t="str">
            <v>ul. Trębacka 4, 00-074 Warsaw, Poland</v>
          </cell>
          <cell r="G24" t="str">
            <v>Bio/organic food</v>
          </cell>
          <cell r="H24" t="str">
            <v>Business to Business Matching</v>
          </cell>
          <cell r="I24">
            <v>44316.656342592592</v>
          </cell>
          <cell r="J24" t="str">
            <v>MODENA CHAMBER OF COMMERCE;The Sumy Chamber of Commerce and Industry; Kirovohrad regional chamber of commerce and industry</v>
          </cell>
          <cell r="K24" t="str">
            <v>Italy and Ukraine</v>
          </cell>
          <cell r="L24" t="str">
            <v>B2BioFOOD</v>
          </cell>
        </row>
        <row r="25">
          <cell r="A25">
            <v>107</v>
          </cell>
          <cell r="B25" t="str">
            <v>The French Knitwear, Lingerie &amp; Swimwear Federation</v>
          </cell>
          <cell r="C25" t="str">
            <v>Ms. Ulyana Sukach</v>
          </cell>
          <cell r="D25" t="str">
            <v>usukach@la-federation.com</v>
          </cell>
          <cell r="E25" t="str">
            <v>France</v>
          </cell>
          <cell r="F25" t="str">
            <v>Maison du Textile, 37/39 rue de Neuilly, 92110 Clichy, France</v>
          </cell>
          <cell r="G25" t="str">
            <v>Textile</v>
          </cell>
          <cell r="H25" t="str">
            <v>Business to Business Matching</v>
          </cell>
          <cell r="I25">
            <v>44315.771689814814</v>
          </cell>
          <cell r="J25" t="str">
            <v>Ukrainian Association of enterprises of textile &amp; leather industry («UKRLEGPROM»)</v>
          </cell>
          <cell r="K25" t="str">
            <v>Ukraine</v>
          </cell>
          <cell r="L25" t="str">
            <v>France-Ukraine apparel B2B meetings</v>
          </cell>
        </row>
        <row r="26">
          <cell r="A26">
            <v>109</v>
          </cell>
          <cell r="B26" t="str">
            <v>PIN</v>
          </cell>
          <cell r="C26" t="str">
            <v>Mr. Fabio Croci</v>
          </cell>
          <cell r="D26" t="str">
            <v>fabio.croci@gmail.com</v>
          </cell>
          <cell r="E26" t="str">
            <v>Italy</v>
          </cell>
          <cell r="F26" t="str">
            <v>Pzza Giovanni Ciardi, 25 - 59100 Prato (PO)y, Italy</v>
          </cell>
          <cell r="G26" t="str">
            <v>Textile</v>
          </cell>
          <cell r="H26" t="str">
            <v>Twinning</v>
          </cell>
          <cell r="I26">
            <v>44316.481215277781</v>
          </cell>
          <cell r="J26" t="str">
            <v>Economic Research and Development Support Center</v>
          </cell>
          <cell r="K26" t="str">
            <v>Armenia</v>
          </cell>
          <cell r="L26" t="str">
            <v>TEXTWIN: textile sector twinning - Armenia / Italy</v>
          </cell>
        </row>
        <row r="27">
          <cell r="A27">
            <v>79</v>
          </cell>
          <cell r="B27" t="str">
            <v>Tera Tehnopolis D.O.O.</v>
          </cell>
          <cell r="C27" t="str">
            <v>Martina Krsnik</v>
          </cell>
          <cell r="D27" t="str">
            <v>martina@tera.hr</v>
          </cell>
          <cell r="E27" t="str">
            <v>Croatia</v>
          </cell>
          <cell r="F27" t="str">
            <v>Trg Ljudevita Gaja 6, 31000 Osijek, Croatia</v>
          </cell>
          <cell r="G27" t="str">
            <v>Bio/organic food</v>
          </cell>
          <cell r="H27" t="str">
            <v>Study Visit</v>
          </cell>
          <cell r="I27">
            <v>44316.656550925924</v>
          </cell>
          <cell r="J27" t="str">
            <v>EcoVisio Public</v>
          </cell>
          <cell r="K27" t="str">
            <v>Moldova</v>
          </cell>
          <cell r="L27" t="str">
            <v>Organic route Croatia-Moldova</v>
          </cell>
        </row>
        <row r="28">
          <cell r="A28">
            <v>106</v>
          </cell>
          <cell r="B28" t="str">
            <v>Camera Di Commercio Ufficiale Spagnola In Italia</v>
          </cell>
          <cell r="C28" t="str">
            <v>Patricia Dominguez</v>
          </cell>
          <cell r="D28" t="str">
            <v>patricia.dominguez@camacoes.it</v>
          </cell>
          <cell r="E28" t="str">
            <v>Italy</v>
          </cell>
          <cell r="F28" t="str">
            <v>Via Caradosso 12, Milan</v>
          </cell>
          <cell r="G28" t="str">
            <v>Bio/organic food</v>
          </cell>
          <cell r="H28" t="str">
            <v>Business to Business Matching</v>
          </cell>
          <cell r="I28">
            <v>44313.514386574076</v>
          </cell>
          <cell r="J28" t="str">
            <v>European Business Associa􀆟on in Armenia</v>
          </cell>
          <cell r="K28" t="str">
            <v>Armenia</v>
          </cell>
          <cell r="L28" t="str">
            <v>SEEDS FOR FUTURE – Bio/Organic Food from Armenia to EU</v>
          </cell>
        </row>
        <row r="29">
          <cell r="A29">
            <v>112</v>
          </cell>
          <cell r="B29" t="str">
            <v>EGEDA</v>
          </cell>
          <cell r="C29" t="str">
            <v>María Priego Velasco</v>
          </cell>
          <cell r="D29" t="str">
            <v xml:space="preserve">maria.priego@egeda.com  </v>
          </cell>
          <cell r="E29" t="str">
            <v>Spain</v>
          </cell>
          <cell r="F29" t="str">
            <v>Luis Buñuel, 2-3ª Edificio EGEDA - Ciudad de la Imagen - 28223 Pozuelo de Alarcón – MADRID – ESPAÑA</v>
          </cell>
          <cell r="G29" t="str">
            <v>Tourism</v>
          </cell>
          <cell r="H29" t="str">
            <v>Study Visit</v>
          </cell>
          <cell r="I29">
            <v>44316.521840277775</v>
          </cell>
          <cell r="J29" t="str">
            <v>Business Association of Georgia</v>
          </cell>
          <cell r="K29" t="str">
            <v>Georgia</v>
          </cell>
          <cell r="L29" t="str">
            <v>SPAIN-GEORGIA STUDY VISIT IN TOURISM</v>
          </cell>
        </row>
        <row r="30">
          <cell r="A30">
            <v>113</v>
          </cell>
          <cell r="B30" t="str">
            <v>Unioncamere Del Veneto</v>
          </cell>
          <cell r="C30" t="str">
            <v>Ms. Stefano De Santi</v>
          </cell>
          <cell r="D30" t="str">
            <v>stefania.desanti@eurosportelloveneto.it</v>
          </cell>
          <cell r="E30" t="str">
            <v>Italy</v>
          </cell>
          <cell r="F30" t="str">
            <v>Parco Scientifico Tecnologico Edificio Lybra - Ingresso Vega 1 - Via delle Industrie 19/d - 30175 Venezia - Marghera (VE)</v>
          </cell>
          <cell r="G30" t="str">
            <v>Textile</v>
          </cell>
          <cell r="H30" t="str">
            <v>Business to Business Matching</v>
          </cell>
          <cell r="I30">
            <v>44313.526319444441</v>
          </cell>
          <cell r="J30" t="str">
            <v>Institute of Regional Development</v>
          </cell>
          <cell r="K30" t="str">
            <v>Ukraine</v>
          </cell>
          <cell r="L30" t="str">
            <v>Sustainable Textile Cooperation for Innovation (STeP-IN)</v>
          </cell>
        </row>
        <row r="31">
          <cell r="A31">
            <v>125</v>
          </cell>
          <cell r="B31" t="str">
            <v>Primorska Gospodarska Zbornica</v>
          </cell>
          <cell r="C31" t="str">
            <v>Robert Rakar</v>
          </cell>
          <cell r="D31" t="str">
            <v xml:space="preserve"> robert.rakar@pgz-slo.si</v>
          </cell>
          <cell r="E31" t="str">
            <v>Slovenia</v>
          </cell>
          <cell r="F31" t="str">
            <v>Ferraska 2, 6000 Koper, Slovenia</v>
          </cell>
          <cell r="G31" t="str">
            <v>Bio/organic food</v>
          </cell>
          <cell r="H31" t="str">
            <v>Study Visit</v>
          </cell>
          <cell r="I31">
            <v>44316.674583333333</v>
          </cell>
          <cell r="J31" t="str">
            <v>The Sumy Chamber of Commerce and Industry</v>
          </cell>
          <cell r="K31" t="str">
            <v>Ukraine</v>
          </cell>
          <cell r="L31" t="str">
            <v>Opening organic food market between Slovenia and Ukraine</v>
          </cell>
        </row>
        <row r="32">
          <cell r="A32">
            <v>115</v>
          </cell>
          <cell r="B32" t="str">
            <v>Cosenza Chamber Of Commerce</v>
          </cell>
          <cell r="C32" t="str">
            <v>Brunella Dho</v>
          </cell>
          <cell r="D32" t="str">
            <v>agricoltura@cs.camcom.it</v>
          </cell>
          <cell r="E32" t="str">
            <v>Italy</v>
          </cell>
          <cell r="F32" t="str">
            <v>S Via Calabria 33, Cosenza (CS) Italy</v>
          </cell>
          <cell r="G32" t="str">
            <v>Bio/organic food</v>
          </cell>
          <cell r="H32" t="str">
            <v>Study Visit</v>
          </cell>
          <cell r="I32">
            <v>44316.584039351852</v>
          </cell>
          <cell r="J32" t="str">
            <v>Organic Ukraine</v>
          </cell>
          <cell r="K32" t="str">
            <v>Ukraine</v>
          </cell>
          <cell r="L32" t="str">
            <v>C.L.U.B. Cosenza Land - Ukrainian Bio</v>
          </cell>
        </row>
        <row r="33">
          <cell r="A33">
            <v>118</v>
          </cell>
          <cell r="B33" t="str">
            <v>Plovdiv Chamber Of Commerce And Industry</v>
          </cell>
          <cell r="C33" t="str">
            <v>Ms. Elena Boyadzhieva</v>
          </cell>
          <cell r="D33" t="str">
            <v>een@pcci.bg</v>
          </cell>
          <cell r="E33" t="str">
            <v>Bulgaria</v>
          </cell>
          <cell r="F33" t="str">
            <v>7, Samara Street, Plovdic 4003 Bulgaria</v>
          </cell>
          <cell r="G33" t="str">
            <v>Wine-making</v>
          </cell>
          <cell r="H33" t="str">
            <v>Study Visit</v>
          </cell>
          <cell r="I33">
            <v>44315.804976851854</v>
          </cell>
          <cell r="J33" t="str">
            <v>German-Azerbaijani Chamber of Commerce</v>
          </cell>
          <cell r="K33" t="str">
            <v>Azerbaijan</v>
          </cell>
          <cell r="L33" t="str">
            <v>From grape to Trade:building synergies between Bulgarian and Azerbaijani wine exporters</v>
          </cell>
        </row>
        <row r="34">
          <cell r="A34">
            <v>121</v>
          </cell>
          <cell r="B34" t="str">
            <v>Slovak Chamber Of Commerce And Industry</v>
          </cell>
          <cell r="C34" t="str">
            <v>Ivana Kondasova</v>
          </cell>
          <cell r="D34" t="str">
            <v xml:space="preserve">ivana.kondasova@sopk.sk </v>
          </cell>
          <cell r="E34" t="str">
            <v>Slovakia</v>
          </cell>
          <cell r="F34" t="str">
            <v>Grosslingova 4, 816 03 Bratislava</v>
          </cell>
          <cell r="G34" t="str">
            <v>Tourism</v>
          </cell>
          <cell r="H34" t="str">
            <v>Business to Business Matching</v>
          </cell>
          <cell r="I34">
            <v>44316.620879629627</v>
          </cell>
          <cell r="J34" t="str">
            <v xml:space="preserve">Kyiv Cahmber of Trade and Commerce </v>
          </cell>
          <cell r="K34" t="str">
            <v>Ukraine</v>
          </cell>
          <cell r="L34" t="str">
            <v>MICE solutions for cross border travel industry development</v>
          </cell>
        </row>
        <row r="35">
          <cell r="A35">
            <v>122</v>
          </cell>
          <cell r="B35" t="str">
            <v>SC IPA SA</v>
          </cell>
          <cell r="C35" t="str">
            <v>Gabriel Vladut</v>
          </cell>
          <cell r="D35" t="str">
            <v xml:space="preserve">daniela.mihai@ipacv.ro </v>
          </cell>
          <cell r="E35" t="str">
            <v>Romania</v>
          </cell>
          <cell r="F35" t="str">
            <v>Calea Floreasca, No. 169, Bucharest, sector 1</v>
          </cell>
          <cell r="G35" t="str">
            <v>Creative industries</v>
          </cell>
          <cell r="H35" t="str">
            <v>Study Visit</v>
          </cell>
          <cell r="I35">
            <v>44315.634837962964</v>
          </cell>
          <cell r="J35" t="str">
            <v>Business Incubator Cahul</v>
          </cell>
          <cell r="K35" t="str">
            <v>Moldova</v>
          </cell>
          <cell r="L35" t="str">
            <v>STRENGTHENING SUSTAINABLE ECONOMIC DEVELOPMENT IN THE EAP COUNTRIES – REPUBLIC OF MOLDOVA CASE</v>
          </cell>
        </row>
        <row r="36">
          <cell r="A36">
            <v>123</v>
          </cell>
          <cell r="B36" t="str">
            <v>INTERCO Nouvelle-Aquitaine</v>
          </cell>
          <cell r="C36" t="str">
            <v>Ms. Christine Pecastaingts</v>
          </cell>
          <cell r="D36" t="str">
            <v>christine.pecastaingts@interco-international.com</v>
          </cell>
          <cell r="E36" t="str">
            <v>France</v>
          </cell>
          <cell r="F36" t="str">
            <v>180 RUE JUDAIQUE, 33000 BORDEAUX FRANCE</v>
          </cell>
          <cell r="G36" t="str">
            <v>Wine-making</v>
          </cell>
          <cell r="H36" t="str">
            <v>Study Visit</v>
          </cell>
          <cell r="I36">
            <v>44316.613726851851</v>
          </cell>
          <cell r="J36" t="str">
            <v>National Wine Agency of Georgia at the Ministry of Environment Protection and Agriculture of Georgia</v>
          </cell>
          <cell r="K36" t="str">
            <v>Georgia</v>
          </cell>
          <cell r="L36" t="str">
            <v>France-Georgia: Connecting wine sector's companies</v>
          </cell>
        </row>
        <row r="37">
          <cell r="A37">
            <v>124</v>
          </cell>
          <cell r="B37" t="str">
            <v>Camera Di Commercio Ufficiale Spagnola In Italia</v>
          </cell>
          <cell r="C37" t="str">
            <v xml:space="preserve">Ms. Yolanda Gimeno </v>
          </cell>
          <cell r="D37" t="str">
            <v>info@camacoes.it</v>
          </cell>
          <cell r="E37" t="str">
            <v>Italy</v>
          </cell>
          <cell r="F37" t="str">
            <v>Via Cardoso 12, Milan</v>
          </cell>
          <cell r="G37" t="str">
            <v>Textile</v>
          </cell>
          <cell r="H37" t="str">
            <v>Study Visit</v>
          </cell>
          <cell r="I37">
            <v>44315.741435185184</v>
          </cell>
          <cell r="J37" t="str">
            <v>Dnipropetrovsk CCI</v>
          </cell>
          <cell r="K37" t="str">
            <v>Ukraine</v>
          </cell>
          <cell r="L37" t="str">
            <v>Sewing a Chain between Ukraine, Spain and Italy</v>
          </cell>
        </row>
        <row r="38">
          <cell r="A38">
            <v>103</v>
          </cell>
          <cell r="B38" t="str">
            <v>Chamber Of Commerce And Industry- Dobrich, Bulgaria</v>
          </cell>
          <cell r="C38" t="str">
            <v>German Germanov</v>
          </cell>
          <cell r="D38" t="str">
            <v>ggermanov63@gmail.com</v>
          </cell>
          <cell r="E38" t="str">
            <v>Bulgaria</v>
          </cell>
          <cell r="F38" t="str">
            <v>3, Bulgaria St. P.O. Box 182, 9300 Dobrich, Bulgaria</v>
          </cell>
          <cell r="G38" t="str">
            <v>Bio/organic food</v>
          </cell>
          <cell r="H38" t="str">
            <v>Business to Business Matching</v>
          </cell>
          <cell r="I38">
            <v>44315.458634259259</v>
          </cell>
          <cell r="J38" t="str">
            <v>Fund ''Investment Support Center''</v>
          </cell>
          <cell r="K38" t="str">
            <v>Armenia</v>
          </cell>
          <cell r="L38" t="str">
            <v>Match&amp;Grow</v>
          </cell>
        </row>
        <row r="39">
          <cell r="A39">
            <v>126</v>
          </cell>
          <cell r="B39" t="str">
            <v>Vilnius Industry And Business Association</v>
          </cell>
          <cell r="C39" t="str">
            <v>Sigitas Besagirskas</v>
          </cell>
          <cell r="D39" t="str">
            <v>prezidentas@vpva.lt</v>
          </cell>
          <cell r="E39" t="str">
            <v>Lithuania</v>
          </cell>
          <cell r="F39" t="str">
            <v>Birutes, str. 18-10, LT-08117 Vilnius</v>
          </cell>
          <cell r="G39" t="str">
            <v>Textile</v>
          </cell>
          <cell r="H39" t="str">
            <v>Business to Business Matching</v>
          </cell>
          <cell r="I39">
            <v>44315.921111111114</v>
          </cell>
          <cell r="J39" t="str">
            <v>Light Industry Employers Association</v>
          </cell>
          <cell r="K39" t="str">
            <v>Moldova</v>
          </cell>
          <cell r="L39" t="str">
            <v>Into the sun</v>
          </cell>
        </row>
        <row r="40">
          <cell r="A40">
            <v>127</v>
          </cell>
          <cell r="B40" t="str">
            <v>Vilnius Industry And Business Association</v>
          </cell>
          <cell r="C40" t="str">
            <v>Ramune Gumbaragiene</v>
          </cell>
          <cell r="D40" t="str">
            <v>vpva@vpva.lt</v>
          </cell>
          <cell r="E40" t="str">
            <v>Lithuania</v>
          </cell>
          <cell r="F40" t="str">
            <v>Birutes, str. 18-10, LT-08117 Vilnius</v>
          </cell>
          <cell r="G40" t="str">
            <v>Textile</v>
          </cell>
          <cell r="H40" t="str">
            <v>Study Visit</v>
          </cell>
          <cell r="I40">
            <v>44316.462488425925</v>
          </cell>
          <cell r="J40" t="str">
            <v>Light Industry Employers Association</v>
          </cell>
          <cell r="K40" t="str">
            <v>Moldova</v>
          </cell>
          <cell r="L40" t="str">
            <v>EU4BCC: study vists Lithuania - Moldova</v>
          </cell>
        </row>
        <row r="41">
          <cell r="A41">
            <v>128</v>
          </cell>
          <cell r="B41" t="str">
            <v>Sistema Cilento Scpa</v>
          </cell>
          <cell r="C41" t="str">
            <v>Aniello Onorati</v>
          </cell>
          <cell r="D41" t="str">
            <v>nello.onorati@gmail.com</v>
          </cell>
          <cell r="E41" t="str">
            <v>Italy</v>
          </cell>
          <cell r="F41" t="str">
            <v>Vallo della Lucania (SA) - Italy 84078 - piazza Santa Caterina</v>
          </cell>
          <cell r="G41" t="str">
            <v>Tourism</v>
          </cell>
          <cell r="H41" t="str">
            <v>Study Visit</v>
          </cell>
          <cell r="I41">
            <v>44316.653078703705</v>
          </cell>
          <cell r="J41" t="str">
            <v>Georgian Association “ Women in Business” (GAWB)</v>
          </cell>
          <cell r="K41" t="str">
            <v>Georgia</v>
          </cell>
          <cell r="L41" t="str">
            <v>HE.R.ITA.GE ENHANCE CULTURAL TOURISM DEVELOPMENT BY ITALIAN AND GEORGIAN BSO ORGANIZATIONS</v>
          </cell>
        </row>
        <row r="42">
          <cell r="A42">
            <v>129</v>
          </cell>
          <cell r="B42" t="str">
            <v>Panevežys Business Advisory Centre (PBAC)</v>
          </cell>
          <cell r="C42" t="str">
            <v>Naire Yeritsyan</v>
          </cell>
          <cell r="D42" t="str">
            <v>naire_yer@yahoo.com</v>
          </cell>
          <cell r="E42" t="str">
            <v>Lithuania</v>
          </cell>
          <cell r="F42" t="str">
            <v xml:space="preserve">25 Kranto street, LT-35172 Panevėžys, Lithuania </v>
          </cell>
          <cell r="G42" t="str">
            <v>Bio/organic food</v>
          </cell>
          <cell r="H42" t="str">
            <v>Business to Business Matching</v>
          </cell>
          <cell r="I42">
            <v>44316.581921296296</v>
          </cell>
          <cell r="J42" t="str">
            <v>Economic Research and Development Support Center (ERDSC) NGO</v>
          </cell>
          <cell r="K42" t="str">
            <v>Armenia</v>
          </cell>
          <cell r="L42" t="str">
            <v>Promotion of Organic Partnership Between Lithuania and Armenia</v>
          </cell>
        </row>
        <row r="43">
          <cell r="A43">
            <v>130</v>
          </cell>
          <cell r="B43" t="str">
            <v>Anazitites Theatrou</v>
          </cell>
          <cell r="C43" t="str">
            <v>Evanthia Stavrou</v>
          </cell>
          <cell r="D43" t="str">
            <v>fixinart.events@gmail.com</v>
          </cell>
          <cell r="E43" t="str">
            <v>Greece</v>
          </cell>
          <cell r="F43" t="str">
            <v>26th October Street 15, Thessaloniki, Greece</v>
          </cell>
          <cell r="G43" t="str">
            <v>Creative industries</v>
          </cell>
          <cell r="H43" t="str">
            <v>Twinning</v>
          </cell>
          <cell r="I43">
            <v>44316.66914351852</v>
          </cell>
          <cell r="J43" t="str">
            <v>Chamber of Commerce and Industry of the Autonomous Republic of Abkhazia (ABCCI)</v>
          </cell>
          <cell r="K43" t="str">
            <v>Georgia</v>
          </cell>
          <cell r="L43" t="str">
            <v>Title: BUILDING ECONOMIC CAPACITY OF WOMEN ARTISANS &amp; CRAFTERS, AFFECTED BY CONFLICT AND COVID-19 IN GEORGIA AND GREECE (BECWA)</v>
          </cell>
        </row>
        <row r="44">
          <cell r="A44">
            <v>131</v>
          </cell>
          <cell r="B44" t="str">
            <v>Lithuanian Innovation Center</v>
          </cell>
          <cell r="C44" t="str">
            <v>Daiva Bickauske</v>
          </cell>
          <cell r="D44" t="str">
            <v>daiva.bickauske@gmail.com</v>
          </cell>
          <cell r="E44" t="str">
            <v>Lithuania</v>
          </cell>
          <cell r="F44" t="str">
            <v>Mokslininkų st. 6A, LT-08412 Vilnius</v>
          </cell>
          <cell r="G44" t="str">
            <v>Bio/organic food</v>
          </cell>
          <cell r="H44" t="str">
            <v>Study Visit</v>
          </cell>
          <cell r="I44">
            <v>44316.530324074076</v>
          </cell>
          <cell r="J44" t="str">
            <v>Fund ''Investment Support Center"</v>
          </cell>
          <cell r="K44" t="str">
            <v>Armenia</v>
          </cell>
          <cell r="L44" t="str">
            <v>EU4BCC: STUDY VISITS LITHUANIA - ARMENIA</v>
          </cell>
        </row>
        <row r="45">
          <cell r="A45">
            <v>132</v>
          </cell>
          <cell r="B45" t="str">
            <v>EGEDA</v>
          </cell>
          <cell r="C45" t="str">
            <v>María Priego Velasco</v>
          </cell>
          <cell r="D45" t="str">
            <v>mpriegov@gmail.com</v>
          </cell>
          <cell r="E45" t="str">
            <v>Spain</v>
          </cell>
          <cell r="F45" t="str">
            <v>Luis Buñuel, 2-3ª Edificio EGEDA - Ciudad de la Imagen - 28223 Pozuelo de Alarcón – MADRID – ESPAÑA</v>
          </cell>
          <cell r="G45" t="str">
            <v>Creative industries</v>
          </cell>
          <cell r="H45" t="str">
            <v>Business to Business Matching</v>
          </cell>
          <cell r="I45">
            <v>44316.540243055555</v>
          </cell>
          <cell r="J45" t="str">
            <v>Georgian National Film Center</v>
          </cell>
          <cell r="K45" t="str">
            <v>Georgia</v>
          </cell>
          <cell r="L45" t="str">
            <v>SPAIN-GEORGIA B2B IN FILM INDUSTRY</v>
          </cell>
        </row>
        <row r="46">
          <cell r="A46">
            <v>133</v>
          </cell>
          <cell r="B46" t="str">
            <v>Latvian Technological Center</v>
          </cell>
          <cell r="C46" t="str">
            <v>Laura Vilsone</v>
          </cell>
          <cell r="D46" t="str">
            <v>laura.vilsone@gmail.com</v>
          </cell>
          <cell r="E46" t="str">
            <v>Latvia</v>
          </cell>
          <cell r="F46" t="str">
            <v>Rīga, Brīvības gatve 223A, LV-1039</v>
          </cell>
          <cell r="G46" t="str">
            <v>Creative industries</v>
          </cell>
          <cell r="H46" t="str">
            <v>Business to Business Matching</v>
          </cell>
          <cell r="I46">
            <v>44316.550821759258</v>
          </cell>
          <cell r="J46" t="str">
            <v>Asociația Companiilor de Creație din Moldova</v>
          </cell>
          <cell r="K46" t="str">
            <v>Moldova</v>
          </cell>
          <cell r="L46" t="str">
            <v xml:space="preserve"> GAMES INDUSTRY RELATED B2B MATCHINGS</v>
          </cell>
        </row>
        <row r="47">
          <cell r="A47">
            <v>134</v>
          </cell>
          <cell r="B47" t="str">
            <v>VALLADOLID ICC</v>
          </cell>
          <cell r="C47" t="str">
            <v>Ana Atienza</v>
          </cell>
          <cell r="D47" t="str">
            <v>ana.atienza@camaravalladolid.com</v>
          </cell>
          <cell r="E47" t="str">
            <v>Spain</v>
          </cell>
          <cell r="F47" t="str">
            <v>Ramon Pradera 5, 47009, Valladolid,Spain</v>
          </cell>
          <cell r="G47" t="str">
            <v>Tourism</v>
          </cell>
          <cell r="H47" t="str">
            <v>Twinning</v>
          </cell>
          <cell r="I47">
            <v>44316.69939814815</v>
          </cell>
          <cell r="J47" t="str">
            <v xml:space="preserve">Armavir Development Center   </v>
          </cell>
          <cell r="K47" t="str">
            <v>Armenia</v>
          </cell>
          <cell r="L47" t="str">
            <v>Enotourism Strategies -Lever for Connecting Countries and Boosting Sustainable Regio0nal Dev elopement in Armenia</v>
          </cell>
        </row>
        <row r="48">
          <cell r="A48">
            <v>135</v>
          </cell>
          <cell r="B48" t="str">
            <v>Gäa E.V.-Vereinigung Ökologischer Landbau</v>
          </cell>
          <cell r="C48" t="str">
            <v>Pein Christian</v>
          </cell>
          <cell r="D48" t="str">
            <v>christian.pein@gaea.de</v>
          </cell>
          <cell r="E48" t="str">
            <v>Germany</v>
          </cell>
          <cell r="F48" t="str">
            <v>Brockhausstraße 4, 01099 Dresden, Germany</v>
          </cell>
          <cell r="G48" t="str">
            <v>Bio/organic food</v>
          </cell>
          <cell r="H48" t="str">
            <v>Study Visit</v>
          </cell>
          <cell r="I48">
            <v>44316.640219907407</v>
          </cell>
          <cell r="J48" t="str">
            <v>Moldova Organic Value Chain</v>
          </cell>
          <cell r="K48" t="str">
            <v>Moldova</v>
          </cell>
          <cell r="L48" t="str">
            <v>Connecting Organic Businesses</v>
          </cell>
        </row>
        <row r="49">
          <cell r="A49">
            <v>136</v>
          </cell>
          <cell r="B49" t="str">
            <v>Baltic Film &amp; Creative Tech Cluster (Former Vilnius Film Cluster)</v>
          </cell>
          <cell r="C49" t="str">
            <v>Darius Sakalauskas</v>
          </cell>
          <cell r="D49" t="str">
            <v>darius.sakalauskas@yahoo.com</v>
          </cell>
          <cell r="E49" t="str">
            <v>Lithuania</v>
          </cell>
          <cell r="F49" t="str">
            <v>T. Ševčenkos g. 16A, LT-03111 Vilnius, Lithuania</v>
          </cell>
          <cell r="G49" t="str">
            <v>Creative industries</v>
          </cell>
          <cell r="H49" t="str">
            <v>Business to Business Matching</v>
          </cell>
          <cell r="I49">
            <v>44316.675891203704</v>
          </cell>
          <cell r="J49" t="str">
            <v>Georgian Employers Association</v>
          </cell>
          <cell r="K49" t="str">
            <v>Georgia</v>
          </cell>
          <cell r="L49" t="str">
            <v>INCREASING B2B NETWORKING OPPORTUNITIES FOR CREATIVE INDUSTRY SMEs IN LITHUANIA AND GEORGIA</v>
          </cell>
        </row>
        <row r="50">
          <cell r="A50">
            <v>137</v>
          </cell>
          <cell r="B50" t="str">
            <v>Polish Chamber Of Commerce</v>
          </cell>
          <cell r="C50" t="str">
            <v>Monika Sasiak,</v>
          </cell>
          <cell r="D50" t="str">
            <v>msasiak@kig.pl</v>
          </cell>
          <cell r="E50" t="str">
            <v>Poland</v>
          </cell>
          <cell r="F50" t="str">
            <v>ul. Trębacka 4, 00-074 Warsaw, Poland</v>
          </cell>
          <cell r="G50" t="str">
            <v>Creative industries</v>
          </cell>
          <cell r="H50" t="str">
            <v>Twinning</v>
          </cell>
          <cell r="I50">
            <v>44316.671701388892</v>
          </cell>
          <cell r="J50" t="str">
            <v>Czech Chamber of Commerce
Zaporizhzhya Chamber of Commerce and Industry (ZCCI)
European Business Association in Armenia</v>
          </cell>
          <cell r="K50" t="str">
            <v>Chech Republic, Ukraine, Armenia</v>
          </cell>
          <cell r="L50" t="str">
            <v>CREATIVE 4 EAST</v>
          </cell>
        </row>
        <row r="51">
          <cell r="A51">
            <v>138</v>
          </cell>
          <cell r="B51" t="str">
            <v>European DIGITAL SME Alliance</v>
          </cell>
          <cell r="C51" t="str">
            <v>Justina Bieliauskait</v>
          </cell>
          <cell r="D51" t="str">
            <v xml:space="preserve"> juste.bieliauskaite@gmail.com</v>
          </cell>
          <cell r="E51" t="str">
            <v>Belgium</v>
          </cell>
          <cell r="F51" t="str">
            <v>Rue du Commerce 123, 1000 Brussels, Belgium</v>
          </cell>
          <cell r="G51" t="str">
            <v>Creative industries</v>
          </cell>
          <cell r="H51" t="str">
            <v>Business to Business Matching</v>
          </cell>
          <cell r="I51">
            <v>44316.701319444444</v>
          </cell>
          <cell r="J51" t="str">
            <v>Scientific and Technological Association “Infopark” (INFOPARK Association)</v>
          </cell>
          <cell r="K51" t="str">
            <v>Belarus</v>
          </cell>
          <cell r="L51" t="str">
            <v>DIGITAL COMPANIES COLLABORATION IN EU AND EAP COUNTRIES</v>
          </cell>
        </row>
        <row r="52">
          <cell r="A52">
            <v>139</v>
          </cell>
          <cell r="B52" t="str">
            <v>Lithuanian Apparel And Textile Industry Association</v>
          </cell>
          <cell r="C52" t="str">
            <v>Ms. Indre Bernotienė</v>
          </cell>
          <cell r="D52" t="str">
            <v>indre@latia.lt</v>
          </cell>
          <cell r="E52" t="str">
            <v>Lithuania</v>
          </cell>
          <cell r="F52" t="str">
            <v>SALTONISKIU G. 29, VILNIUS, LITHUANIA</v>
          </cell>
          <cell r="G52" t="str">
            <v>Textile</v>
          </cell>
          <cell r="H52" t="str">
            <v>Study Visit</v>
          </cell>
          <cell r="I52">
            <v>44316.706504629627</v>
          </cell>
          <cell r="J52" t="str">
            <v>1. ASSOCIAÇÃO SELECTIVA MODA
2. UKRAINIAN LEAGUE OF INDUSTRIALISTS AND ENTREPRENEURS
3. GRODNO REGIONAL UNION OF EMPLOYERS</v>
          </cell>
          <cell r="K52" t="str">
            <v>1. Portugal
2. Ukraine
3. Belarus</v>
          </cell>
          <cell r="L52" t="str">
            <v>T&amp;C Study Visits forcing Ukrainian and Belarusian SMEs</v>
          </cell>
        </row>
        <row r="53">
          <cell r="A53">
            <v>114</v>
          </cell>
          <cell r="B53" t="str">
            <v>Ekoconnect</v>
          </cell>
          <cell r="C53" t="str">
            <v>Valeria Svart-Groger</v>
          </cell>
          <cell r="D53" t="str">
            <v>valeriaschwarz@gmail.com</v>
          </cell>
          <cell r="E53" t="str">
            <v>Germany</v>
          </cell>
          <cell r="F53" t="str">
            <v>Schützengasse 16, DE 01067 Dresden, Germany</v>
          </cell>
          <cell r="G53" t="str">
            <v>Bio/organic food</v>
          </cell>
          <cell r="H53" t="str">
            <v>Twinning</v>
          </cell>
          <cell r="I53">
            <v>44315.697384259256</v>
          </cell>
          <cell r="J53" t="str">
            <v>EcoVisio Public Association</v>
          </cell>
          <cell r="K53" t="str">
            <v>Moldova</v>
          </cell>
          <cell r="L53" t="str">
            <v>Twinnings for a Prosperous Organic Agrifood Sector in  Moldova and EU</v>
          </cell>
        </row>
        <row r="54">
          <cell r="A54">
            <v>9</v>
          </cell>
          <cell r="B54" t="str">
            <v>CHAMBER OF COMMERCE AND INDUSTRY VRATSA</v>
          </cell>
          <cell r="C54" t="str">
            <v>Iliana Philipova</v>
          </cell>
          <cell r="D54" t="str">
            <v xml:space="preserve">cci-vr@cci-vratsa.org </v>
          </cell>
          <cell r="E54" t="str">
            <v>Bulgaria</v>
          </cell>
          <cell r="F54" t="str">
            <v>24 HRISTO BOTEV STR., VRATSA 3000, BULGARIA</v>
          </cell>
          <cell r="G54" t="str">
            <v>Creative industries</v>
          </cell>
          <cell r="H54" t="str">
            <v>Twinning</v>
          </cell>
          <cell r="I54">
            <v>44316</v>
          </cell>
          <cell r="J54" t="str">
            <v>ORGANIZATION FOR SMALL AND MEDIUM ENTERPRISE SECTOR
DEVELOPMENT (ODIMM)</v>
          </cell>
          <cell r="K54" t="str">
            <v>Moldova</v>
          </cell>
          <cell r="L54" t="str">
            <v>CCIS – CREATIVE CALL FOR INNOVATIVE SOLUTIONS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D5C7F-0814-4D83-9FD9-6D1249DAC696}">
  <dimension ref="A1:I35"/>
  <sheetViews>
    <sheetView tabSelected="1" topLeftCell="A22" zoomScale="110" zoomScaleNormal="110" workbookViewId="0">
      <selection activeCell="D34" sqref="D34"/>
    </sheetView>
  </sheetViews>
  <sheetFormatPr defaultRowHeight="14.4" x14ac:dyDescent="0.3"/>
  <cols>
    <col min="1" max="1" width="3.109375" bestFit="1" customWidth="1"/>
    <col min="2" max="2" width="26.88671875" customWidth="1"/>
    <col min="3" max="3" width="13.44140625" customWidth="1"/>
    <col min="4" max="4" width="27.21875" customWidth="1"/>
    <col min="5" max="5" width="13.33203125" customWidth="1"/>
    <col min="6" max="6" width="18.6640625" customWidth="1"/>
    <col min="7" max="7" width="16.88671875" customWidth="1"/>
    <col min="8" max="8" width="23.109375" customWidth="1"/>
    <col min="9" max="9" width="37.33203125" customWidth="1"/>
  </cols>
  <sheetData>
    <row r="1" spans="1:9" x14ac:dyDescent="0.3">
      <c r="B1" s="9" t="s">
        <v>90</v>
      </c>
    </row>
    <row r="2" spans="1:9" ht="15" thickBot="1" x14ac:dyDescent="0.35"/>
    <row r="3" spans="1:9" ht="21" thickBot="1" x14ac:dyDescent="0.35">
      <c r="A3" s="19" t="s">
        <v>0</v>
      </c>
      <c r="B3" s="19" t="s">
        <v>1</v>
      </c>
      <c r="C3" s="19" t="s">
        <v>2</v>
      </c>
      <c r="D3" s="19" t="s">
        <v>141</v>
      </c>
      <c r="E3" s="19" t="s">
        <v>140</v>
      </c>
      <c r="F3" s="20" t="s">
        <v>3</v>
      </c>
      <c r="G3" s="19" t="s">
        <v>4</v>
      </c>
      <c r="H3" s="19" t="s">
        <v>5</v>
      </c>
      <c r="I3" s="21" t="s">
        <v>91</v>
      </c>
    </row>
    <row r="4" spans="1:9" ht="19.95" customHeight="1" x14ac:dyDescent="0.3">
      <c r="A4" s="3">
        <v>12</v>
      </c>
      <c r="B4" s="6" t="s">
        <v>6</v>
      </c>
      <c r="C4" s="6" t="s">
        <v>7</v>
      </c>
      <c r="D4" s="6" t="s">
        <v>142</v>
      </c>
      <c r="E4" s="6" t="s">
        <v>143</v>
      </c>
      <c r="F4" s="6" t="s">
        <v>8</v>
      </c>
      <c r="G4" s="6" t="s">
        <v>9</v>
      </c>
      <c r="H4" s="6" t="s">
        <v>10</v>
      </c>
      <c r="I4" s="8" t="str">
        <f>VLOOKUP(A4,'[1]Full Assesment'!$A$2:$L$50,12,FALSE)</f>
        <v>WINVEST BELARUS</v>
      </c>
    </row>
    <row r="5" spans="1:9" ht="60" customHeight="1" x14ac:dyDescent="0.3">
      <c r="A5" s="1">
        <v>14</v>
      </c>
      <c r="B5" s="7" t="s">
        <v>11</v>
      </c>
      <c r="C5" s="7" t="s">
        <v>12</v>
      </c>
      <c r="D5" s="24" t="s">
        <v>144</v>
      </c>
      <c r="E5" s="25" t="s">
        <v>145</v>
      </c>
      <c r="F5" s="7" t="s">
        <v>13</v>
      </c>
      <c r="G5" s="7" t="s">
        <v>14</v>
      </c>
      <c r="H5" s="7" t="s">
        <v>10</v>
      </c>
      <c r="I5" s="7" t="str">
        <f>VLOOKUP(A5,'[1]Full Assesment'!$A$2:$L$50,12,FALSE)</f>
        <v>Managing the wine labelling standards for an internaytional marketing strategy</v>
      </c>
    </row>
    <row r="6" spans="1:9" ht="20.399999999999999" x14ac:dyDescent="0.3">
      <c r="A6" s="1">
        <v>22</v>
      </c>
      <c r="B6" s="7" t="s">
        <v>15</v>
      </c>
      <c r="C6" s="7" t="s">
        <v>16</v>
      </c>
      <c r="D6" s="23" t="s">
        <v>146</v>
      </c>
      <c r="E6" s="26" t="s">
        <v>147</v>
      </c>
      <c r="F6" s="7" t="s">
        <v>17</v>
      </c>
      <c r="G6" s="7" t="s">
        <v>18</v>
      </c>
      <c r="H6" s="7" t="s">
        <v>10</v>
      </c>
      <c r="I6" s="8" t="str">
        <f>VLOOKUP(A6,'[1]Full Assesment'!$A$2:$L$50,12,FALSE)</f>
        <v>Increasing the export capacity of design companies</v>
      </c>
    </row>
    <row r="7" spans="1:9" ht="20.399999999999999" x14ac:dyDescent="0.3">
      <c r="A7" s="1">
        <v>26</v>
      </c>
      <c r="B7" s="7" t="s">
        <v>19</v>
      </c>
      <c r="C7" s="7" t="s">
        <v>20</v>
      </c>
      <c r="D7" s="23" t="s">
        <v>148</v>
      </c>
      <c r="E7" s="26" t="s">
        <v>149</v>
      </c>
      <c r="F7" s="7" t="s">
        <v>21</v>
      </c>
      <c r="G7" s="7" t="s">
        <v>22</v>
      </c>
      <c r="H7" s="7" t="s">
        <v>23</v>
      </c>
      <c r="I7" s="7" t="str">
        <f>VLOOKUP(A7,'[1]Full Assesment'!$A$2:$L$50,12,FALSE)</f>
        <v>SUPPORTING ORGANIC AGRI-FOOD PRODUCTION AND EXPORT IN ZAPORIZHZHYA REGION, UKRAINE.</v>
      </c>
    </row>
    <row r="8" spans="1:9" ht="30.6" x14ac:dyDescent="0.3">
      <c r="A8" s="1">
        <v>44</v>
      </c>
      <c r="B8" s="7" t="s">
        <v>24</v>
      </c>
      <c r="C8" s="7" t="s">
        <v>25</v>
      </c>
      <c r="D8" s="23" t="s">
        <v>150</v>
      </c>
      <c r="E8" s="26" t="s">
        <v>151</v>
      </c>
      <c r="F8" s="7" t="s">
        <v>26</v>
      </c>
      <c r="G8" s="7" t="s">
        <v>14</v>
      </c>
      <c r="H8" s="7" t="s">
        <v>27</v>
      </c>
      <c r="I8" s="8" t="str">
        <f>VLOOKUP(A8,'[1]Full Assesment'!$A$2:$L$50,12,FALSE)</f>
        <v>READY4WINEXP</v>
      </c>
    </row>
    <row r="9" spans="1:9" ht="20.399999999999999" x14ac:dyDescent="0.3">
      <c r="A9" s="1">
        <v>59</v>
      </c>
      <c r="B9" s="7" t="s">
        <v>28</v>
      </c>
      <c r="C9" s="7" t="s">
        <v>20</v>
      </c>
      <c r="D9" s="23" t="s">
        <v>152</v>
      </c>
      <c r="E9" s="26" t="s">
        <v>143</v>
      </c>
      <c r="F9" s="7" t="s">
        <v>29</v>
      </c>
      <c r="G9" s="7" t="s">
        <v>18</v>
      </c>
      <c r="H9" s="7" t="s">
        <v>23</v>
      </c>
      <c r="I9" s="7" t="str">
        <f>VLOOKUP(A9,'[1]Full Assesment'!$A$2:$L$50,12,FALSE)</f>
        <v>CONNECTING COMPANIES VIA DIGITAL BUSINESS ASSOCIATIONS NETWORK</v>
      </c>
    </row>
    <row r="10" spans="1:9" ht="51" x14ac:dyDescent="0.3">
      <c r="A10" s="1">
        <v>60</v>
      </c>
      <c r="B10" s="7" t="s">
        <v>30</v>
      </c>
      <c r="C10" s="7" t="s">
        <v>31</v>
      </c>
      <c r="D10" s="27" t="s">
        <v>153</v>
      </c>
      <c r="E10" s="7" t="s">
        <v>154</v>
      </c>
      <c r="F10" s="7" t="s">
        <v>32</v>
      </c>
      <c r="G10" s="7" t="s">
        <v>22</v>
      </c>
      <c r="H10" s="7" t="s">
        <v>10</v>
      </c>
      <c r="I10" s="8" t="str">
        <f>VLOOKUP(A10,'[1]Full Assesment'!$A$2:$L$50,12,FALSE)</f>
        <v>PLAT4FOOD</v>
      </c>
    </row>
    <row r="11" spans="1:9" ht="30.6" x14ac:dyDescent="0.3">
      <c r="A11" s="1">
        <v>70</v>
      </c>
      <c r="B11" s="7" t="s">
        <v>35</v>
      </c>
      <c r="C11" s="7" t="s">
        <v>36</v>
      </c>
      <c r="D11" s="27" t="s">
        <v>155</v>
      </c>
      <c r="E11" s="7" t="s">
        <v>156</v>
      </c>
      <c r="F11" s="7" t="s">
        <v>37</v>
      </c>
      <c r="G11" s="7" t="s">
        <v>22</v>
      </c>
      <c r="H11" s="7" t="s">
        <v>27</v>
      </c>
      <c r="I11" s="8" t="str">
        <f>VLOOKUP(A11,'[1]Full Assesment'!$A$2:$L$50,12,FALSE)</f>
        <v>Into the sun</v>
      </c>
    </row>
    <row r="12" spans="1:9" ht="30.6" x14ac:dyDescent="0.3">
      <c r="A12" s="1">
        <v>75</v>
      </c>
      <c r="B12" s="7" t="s">
        <v>38</v>
      </c>
      <c r="C12" s="7" t="s">
        <v>36</v>
      </c>
      <c r="D12" s="27" t="s">
        <v>157</v>
      </c>
      <c r="E12" s="26" t="s">
        <v>147</v>
      </c>
      <c r="F12" s="7" t="s">
        <v>39</v>
      </c>
      <c r="G12" s="7" t="s">
        <v>40</v>
      </c>
      <c r="H12" s="7" t="s">
        <v>23</v>
      </c>
      <c r="I12" s="7" t="str">
        <f>VLOOKUP(A12,'[1]Full Assesment'!$A$2:$L$50,12,FALSE)</f>
        <v>Connecting in Agritourism: Build BSO partnership and promote cooperation between Lithuania and Georgia - AGRICONT</v>
      </c>
    </row>
    <row r="13" spans="1:9" ht="20.399999999999999" x14ac:dyDescent="0.3">
      <c r="A13" s="1">
        <v>77</v>
      </c>
      <c r="B13" s="7" t="s">
        <v>41</v>
      </c>
      <c r="C13" s="7" t="s">
        <v>7</v>
      </c>
      <c r="D13" s="23" t="s">
        <v>158</v>
      </c>
      <c r="E13" s="26" t="s">
        <v>149</v>
      </c>
      <c r="F13" s="7" t="s">
        <v>42</v>
      </c>
      <c r="G13" s="7" t="s">
        <v>22</v>
      </c>
      <c r="H13" s="7" t="s">
        <v>10</v>
      </c>
      <c r="I13" s="7" t="str">
        <f>VLOOKUP(A13,'[1]Full Assesment'!$A$2:$L$50,12,FALSE)</f>
        <v>FARMING DAYS – Supporting FAmily FaRMING in the DAirY Sector in EU and EaP</v>
      </c>
    </row>
    <row r="14" spans="1:9" ht="20.399999999999999" x14ac:dyDescent="0.3">
      <c r="A14" s="1">
        <v>79</v>
      </c>
      <c r="B14" s="7" t="s">
        <v>43</v>
      </c>
      <c r="C14" s="7" t="s">
        <v>44</v>
      </c>
      <c r="D14" s="27" t="s">
        <v>159</v>
      </c>
      <c r="E14" s="26" t="s">
        <v>151</v>
      </c>
      <c r="F14" s="7" t="s">
        <v>45</v>
      </c>
      <c r="G14" s="7" t="s">
        <v>22</v>
      </c>
      <c r="H14" s="7" t="s">
        <v>10</v>
      </c>
      <c r="I14" s="8" t="str">
        <f>VLOOKUP(A14,'[1]Full Assesment'!$A$2:$L$50,12,FALSE)</f>
        <v>Organic route Croatia-Moldova</v>
      </c>
    </row>
    <row r="15" spans="1:9" ht="30.6" x14ac:dyDescent="0.3">
      <c r="A15" s="1">
        <v>85</v>
      </c>
      <c r="B15" s="7" t="s">
        <v>24</v>
      </c>
      <c r="C15" s="7" t="s">
        <v>25</v>
      </c>
      <c r="D15" s="23" t="s">
        <v>160</v>
      </c>
      <c r="E15" s="26" t="s">
        <v>149</v>
      </c>
      <c r="F15" s="7" t="s">
        <v>46</v>
      </c>
      <c r="G15" s="7" t="s">
        <v>40</v>
      </c>
      <c r="H15" s="7" t="s">
        <v>10</v>
      </c>
      <c r="I15" s="8" t="str">
        <f>VLOOKUP(A15,'[1]Full Assesment'!$A$2:$L$50,12,FALSE)</f>
        <v>GreenTour Ukraine</v>
      </c>
    </row>
    <row r="16" spans="1:9" ht="40.799999999999997" x14ac:dyDescent="0.3">
      <c r="A16" s="1">
        <v>95</v>
      </c>
      <c r="B16" s="7" t="s">
        <v>47</v>
      </c>
      <c r="C16" s="7" t="s">
        <v>48</v>
      </c>
      <c r="D16" s="23" t="s">
        <v>161</v>
      </c>
      <c r="E16" s="26" t="s">
        <v>151</v>
      </c>
      <c r="F16" s="7" t="s">
        <v>49</v>
      </c>
      <c r="G16" s="7" t="s">
        <v>14</v>
      </c>
      <c r="H16" s="7" t="s">
        <v>10</v>
      </c>
      <c r="I16" s="7" t="str">
        <f>VLOOKUP(A16,'[1]Full Assesment'!$A$2:$L$50,12,FALSE)</f>
        <v>PartnersInWine: empowering sustainability and internationalization in the French-Moldovan wine sector thanks to cooperation</v>
      </c>
    </row>
    <row r="17" spans="1:9" ht="20.399999999999999" x14ac:dyDescent="0.3">
      <c r="A17" s="1">
        <v>103</v>
      </c>
      <c r="B17" s="7" t="s">
        <v>50</v>
      </c>
      <c r="C17" s="7" t="s">
        <v>31</v>
      </c>
      <c r="D17" s="23" t="s">
        <v>162</v>
      </c>
      <c r="E17" s="26" t="s">
        <v>163</v>
      </c>
      <c r="F17" s="7" t="s">
        <v>51</v>
      </c>
      <c r="G17" s="7" t="s">
        <v>22</v>
      </c>
      <c r="H17" s="7" t="s">
        <v>27</v>
      </c>
      <c r="I17" s="8" t="str">
        <f>VLOOKUP(A17,'[1]Full Assesment'!$A$2:$L$50,12,FALSE)</f>
        <v>Match&amp;Grow</v>
      </c>
    </row>
    <row r="18" spans="1:9" ht="20.399999999999999" x14ac:dyDescent="0.3">
      <c r="A18" s="1">
        <v>106</v>
      </c>
      <c r="B18" s="7" t="s">
        <v>52</v>
      </c>
      <c r="C18" s="7" t="s">
        <v>7</v>
      </c>
      <c r="D18" s="23" t="s">
        <v>164</v>
      </c>
      <c r="E18" s="26" t="s">
        <v>163</v>
      </c>
      <c r="F18" s="7" t="s">
        <v>53</v>
      </c>
      <c r="G18" s="7" t="s">
        <v>22</v>
      </c>
      <c r="H18" s="7" t="s">
        <v>27</v>
      </c>
      <c r="I18" s="8" t="str">
        <f>VLOOKUP(A18,'[1]Full Assesment'!$A$2:$L$50,12,FALSE)</f>
        <v>SEEDS FOR FUTURE – Bio/Organic Food from Armenia to EU</v>
      </c>
    </row>
    <row r="19" spans="1:9" ht="40.799999999999997" x14ac:dyDescent="0.3">
      <c r="A19" s="1">
        <v>110</v>
      </c>
      <c r="B19" s="7" t="s">
        <v>56</v>
      </c>
      <c r="C19" s="7" t="s">
        <v>57</v>
      </c>
      <c r="D19" s="23" t="s">
        <v>165</v>
      </c>
      <c r="E19" s="26" t="s">
        <v>151</v>
      </c>
      <c r="F19" s="7" t="s">
        <v>58</v>
      </c>
      <c r="G19" s="7" t="s">
        <v>22</v>
      </c>
      <c r="H19" s="7" t="s">
        <v>10</v>
      </c>
      <c r="I19" s="8" t="str">
        <f>VLOOKUP(A19,'[1]Full Assesment'!$A$2:$L$50,12,FALSE)</f>
        <v>EcoSeeds_LuMo</v>
      </c>
    </row>
    <row r="20" spans="1:9" ht="51" x14ac:dyDescent="0.3">
      <c r="A20" s="1">
        <v>111</v>
      </c>
      <c r="B20" s="7" t="s">
        <v>59</v>
      </c>
      <c r="C20" s="7" t="s">
        <v>60</v>
      </c>
      <c r="D20" s="7" t="s">
        <v>166</v>
      </c>
      <c r="E20" s="7" t="s">
        <v>167</v>
      </c>
      <c r="F20" s="7" t="s">
        <v>61</v>
      </c>
      <c r="G20" s="7" t="s">
        <v>22</v>
      </c>
      <c r="H20" s="7" t="s">
        <v>27</v>
      </c>
      <c r="I20" s="8" t="str">
        <f>VLOOKUP(A20,'[1]Full Assesment'!$A$2:$L$50,12,FALSE)</f>
        <v>B2BioFOOD</v>
      </c>
    </row>
    <row r="21" spans="1:9" ht="40.799999999999997" x14ac:dyDescent="0.3">
      <c r="A21" s="1">
        <v>112</v>
      </c>
      <c r="B21" s="7" t="s">
        <v>62</v>
      </c>
      <c r="C21" s="7" t="s">
        <v>12</v>
      </c>
      <c r="D21" s="23" t="s">
        <v>168</v>
      </c>
      <c r="E21" s="26" t="s">
        <v>147</v>
      </c>
      <c r="F21" s="7" t="s">
        <v>63</v>
      </c>
      <c r="G21" s="7" t="s">
        <v>40</v>
      </c>
      <c r="H21" s="7" t="s">
        <v>10</v>
      </c>
      <c r="I21" s="8" t="str">
        <f>VLOOKUP(A21,'[1]Full Assesment'!$A$2:$L$50,12,FALSE)</f>
        <v>SPAIN-GEORGIA STUDY VISIT IN TOURISM</v>
      </c>
    </row>
    <row r="22" spans="1:9" ht="51" x14ac:dyDescent="0.3">
      <c r="A22" s="1">
        <v>113</v>
      </c>
      <c r="B22" s="7" t="s">
        <v>64</v>
      </c>
      <c r="C22" s="7" t="s">
        <v>7</v>
      </c>
      <c r="D22" s="23" t="s">
        <v>169</v>
      </c>
      <c r="E22" s="26" t="s">
        <v>149</v>
      </c>
      <c r="F22" s="7" t="s">
        <v>65</v>
      </c>
      <c r="G22" s="7" t="s">
        <v>9</v>
      </c>
      <c r="H22" s="7" t="s">
        <v>27</v>
      </c>
      <c r="I22" s="8" t="str">
        <f>VLOOKUP(A22,'[1]Full Assesment'!$A$2:$L$50,12,FALSE)</f>
        <v>Sustainable Textile Cooperation for Innovation (STeP-IN)</v>
      </c>
    </row>
    <row r="23" spans="1:9" ht="20.399999999999999" x14ac:dyDescent="0.3">
      <c r="A23" s="1">
        <v>114</v>
      </c>
      <c r="B23" s="7" t="s">
        <v>66</v>
      </c>
      <c r="C23" s="7" t="s">
        <v>25</v>
      </c>
      <c r="D23" s="27" t="s">
        <v>170</v>
      </c>
      <c r="E23" s="26" t="s">
        <v>151</v>
      </c>
      <c r="F23" s="7" t="s">
        <v>67</v>
      </c>
      <c r="G23" s="7" t="s">
        <v>22</v>
      </c>
      <c r="H23" s="7" t="s">
        <v>23</v>
      </c>
      <c r="I23" s="7" t="s">
        <v>88</v>
      </c>
    </row>
    <row r="24" spans="1:9" ht="20.399999999999999" x14ac:dyDescent="0.3">
      <c r="A24" s="1">
        <v>118</v>
      </c>
      <c r="B24" s="7" t="s">
        <v>68</v>
      </c>
      <c r="C24" s="7" t="s">
        <v>31</v>
      </c>
      <c r="D24" s="23" t="s">
        <v>171</v>
      </c>
      <c r="E24" s="26" t="s">
        <v>172</v>
      </c>
      <c r="F24" s="7" t="s">
        <v>69</v>
      </c>
      <c r="G24" s="7" t="s">
        <v>14</v>
      </c>
      <c r="H24" s="7" t="s">
        <v>10</v>
      </c>
      <c r="I24" s="7" t="str">
        <f>VLOOKUP(A24,'[1]Full Assesment'!$A$2:$L$50,12,FALSE)</f>
        <v>From grape to Trade:building synergies between Bulgarian and Azerbaijani wine exporters</v>
      </c>
    </row>
    <row r="25" spans="1:9" ht="20.399999999999999" x14ac:dyDescent="0.3">
      <c r="A25" s="1">
        <v>121</v>
      </c>
      <c r="B25" s="7" t="s">
        <v>70</v>
      </c>
      <c r="C25" s="7" t="s">
        <v>71</v>
      </c>
      <c r="D25" s="23" t="s">
        <v>173</v>
      </c>
      <c r="E25" s="26" t="s">
        <v>149</v>
      </c>
      <c r="F25" s="7" t="s">
        <v>72</v>
      </c>
      <c r="G25" s="7" t="s">
        <v>40</v>
      </c>
      <c r="H25" s="7" t="s">
        <v>27</v>
      </c>
      <c r="I25" s="8" t="str">
        <f>VLOOKUP(A25,'[1]Full Assesment'!$A$2:$L$50,12,FALSE)</f>
        <v>MICE solutions for cross border travel industry development</v>
      </c>
    </row>
    <row r="26" spans="1:9" ht="30.6" x14ac:dyDescent="0.3">
      <c r="A26" s="1">
        <v>123</v>
      </c>
      <c r="B26" s="7" t="s">
        <v>73</v>
      </c>
      <c r="C26" s="7" t="s">
        <v>48</v>
      </c>
      <c r="D26" s="23" t="s">
        <v>174</v>
      </c>
      <c r="E26" s="26" t="s">
        <v>147</v>
      </c>
      <c r="F26" s="7" t="s">
        <v>74</v>
      </c>
      <c r="G26" s="7" t="s">
        <v>14</v>
      </c>
      <c r="H26" s="7" t="s">
        <v>10</v>
      </c>
      <c r="I26" s="8" t="str">
        <f>VLOOKUP(A26,'[1]Full Assesment'!$A$2:$L$50,12,FALSE)</f>
        <v>France-Georgia: Connecting wine sector's companies</v>
      </c>
    </row>
    <row r="27" spans="1:9" ht="20.399999999999999" x14ac:dyDescent="0.3">
      <c r="A27" s="1">
        <v>124</v>
      </c>
      <c r="B27" s="7" t="s">
        <v>52</v>
      </c>
      <c r="C27" s="7" t="s">
        <v>7</v>
      </c>
      <c r="D27" s="27" t="s">
        <v>175</v>
      </c>
      <c r="E27" s="26" t="s">
        <v>149</v>
      </c>
      <c r="F27" s="7" t="s">
        <v>75</v>
      </c>
      <c r="G27" s="7" t="s">
        <v>9</v>
      </c>
      <c r="H27" s="7" t="s">
        <v>10</v>
      </c>
      <c r="I27" s="8" t="str">
        <f>VLOOKUP(A27,'[1]Full Assesment'!$A$2:$L$50,12,FALSE)</f>
        <v>Sewing a Chain between Ukraine, Spain and Italy</v>
      </c>
    </row>
    <row r="28" spans="1:9" ht="20.399999999999999" x14ac:dyDescent="0.3">
      <c r="A28" s="1">
        <v>125</v>
      </c>
      <c r="B28" s="7" t="s">
        <v>76</v>
      </c>
      <c r="C28" s="7" t="s">
        <v>77</v>
      </c>
      <c r="D28" s="27" t="s">
        <v>176</v>
      </c>
      <c r="E28" s="26" t="s">
        <v>149</v>
      </c>
      <c r="F28" s="7" t="s">
        <v>78</v>
      </c>
      <c r="G28" s="7" t="s">
        <v>22</v>
      </c>
      <c r="H28" s="7" t="s">
        <v>10</v>
      </c>
      <c r="I28" s="8" t="str">
        <f>VLOOKUP(A28,'[1]Full Assesment'!$A$2:$L$50,12,FALSE)</f>
        <v>Opening organic food market between Slovenia and Ukraine</v>
      </c>
    </row>
    <row r="29" spans="1:9" ht="20.399999999999999" x14ac:dyDescent="0.3">
      <c r="A29" s="1">
        <v>126</v>
      </c>
      <c r="B29" s="7" t="s">
        <v>79</v>
      </c>
      <c r="C29" s="7" t="s">
        <v>36</v>
      </c>
      <c r="D29" s="27" t="s">
        <v>177</v>
      </c>
      <c r="E29" s="26" t="s">
        <v>151</v>
      </c>
      <c r="F29" s="7" t="s">
        <v>80</v>
      </c>
      <c r="G29" s="7" t="s">
        <v>9</v>
      </c>
      <c r="H29" s="7" t="s">
        <v>27</v>
      </c>
      <c r="I29" s="8" t="str">
        <f>VLOOKUP(A29,'[1]Full Assesment'!$A$2:$L$50,12,FALSE)</f>
        <v>Into the sun</v>
      </c>
    </row>
    <row r="30" spans="1:9" ht="20.399999999999999" x14ac:dyDescent="0.3">
      <c r="A30" s="1">
        <v>127</v>
      </c>
      <c r="B30" s="7" t="s">
        <v>79</v>
      </c>
      <c r="C30" s="7" t="s">
        <v>36</v>
      </c>
      <c r="D30" s="27" t="s">
        <v>177</v>
      </c>
      <c r="E30" s="26" t="s">
        <v>151</v>
      </c>
      <c r="F30" s="7" t="s">
        <v>80</v>
      </c>
      <c r="G30" s="7" t="s">
        <v>9</v>
      </c>
      <c r="H30" s="7" t="s">
        <v>10</v>
      </c>
      <c r="I30" s="8" t="str">
        <f>VLOOKUP(A30,'[1]Full Assesment'!$A$2:$L$50,12,FALSE)</f>
        <v>EU4BCC: study vists Lithuania - Moldova</v>
      </c>
    </row>
    <row r="31" spans="1:9" ht="40.799999999999997" x14ac:dyDescent="0.3">
      <c r="A31" s="1">
        <v>132</v>
      </c>
      <c r="B31" s="7" t="s">
        <v>62</v>
      </c>
      <c r="C31" s="7" t="s">
        <v>12</v>
      </c>
      <c r="D31" s="23" t="s">
        <v>178</v>
      </c>
      <c r="E31" s="26" t="s">
        <v>147</v>
      </c>
      <c r="F31" s="7" t="s">
        <v>63</v>
      </c>
      <c r="G31" s="7" t="s">
        <v>18</v>
      </c>
      <c r="H31" s="7" t="s">
        <v>27</v>
      </c>
      <c r="I31" s="8" t="str">
        <f>VLOOKUP(A31,'[1]Full Assesment'!$A$2:$L$50,12,FALSE)</f>
        <v>SPAIN-GEORGIA B2B IN FILM INDUSTRY</v>
      </c>
    </row>
    <row r="32" spans="1:9" ht="20.399999999999999" x14ac:dyDescent="0.3">
      <c r="A32" s="1">
        <v>134</v>
      </c>
      <c r="B32" s="7" t="s">
        <v>83</v>
      </c>
      <c r="C32" s="7" t="s">
        <v>12</v>
      </c>
      <c r="D32" s="23" t="s">
        <v>179</v>
      </c>
      <c r="E32" s="26" t="s">
        <v>163</v>
      </c>
      <c r="F32" s="7" t="s">
        <v>84</v>
      </c>
      <c r="G32" s="7" t="s">
        <v>40</v>
      </c>
      <c r="H32" s="7" t="s">
        <v>23</v>
      </c>
      <c r="I32" s="7" t="str">
        <f>VLOOKUP(A32,'[1]Full Assesment'!$A$2:$L$50,12,FALSE)</f>
        <v>Enotourism Strategies -Lever for Connecting Countries and Boosting Sustainable Regio0nal Dev elopement in Armenia</v>
      </c>
    </row>
    <row r="33" spans="1:9" ht="20.399999999999999" x14ac:dyDescent="0.3">
      <c r="A33" s="1">
        <v>5</v>
      </c>
      <c r="B33" s="7" t="s">
        <v>41</v>
      </c>
      <c r="C33" s="7" t="s">
        <v>7</v>
      </c>
      <c r="D33" s="27" t="s">
        <v>180</v>
      </c>
      <c r="E33" s="26" t="s">
        <v>149</v>
      </c>
      <c r="F33" s="7" t="s">
        <v>42</v>
      </c>
      <c r="G33" s="7" t="s">
        <v>22</v>
      </c>
      <c r="H33" s="7" t="s">
        <v>23</v>
      </c>
      <c r="I33" s="8" t="str">
        <f>VLOOKUP(A33,'[1]Full Assesment'!$A$2:$L$50,12,FALSE)</f>
        <v>EUKRAINE – womEn UptaKing ruRAl busINEss</v>
      </c>
    </row>
    <row r="34" spans="1:9" ht="30.6" x14ac:dyDescent="0.3">
      <c r="A34" s="1">
        <v>9</v>
      </c>
      <c r="B34" s="7" t="s">
        <v>87</v>
      </c>
      <c r="C34" s="7" t="s">
        <v>31</v>
      </c>
      <c r="D34" s="27" t="s">
        <v>181</v>
      </c>
      <c r="E34" s="26" t="s">
        <v>151</v>
      </c>
      <c r="F34" s="7" t="s">
        <v>32</v>
      </c>
      <c r="G34" s="7" t="s">
        <v>18</v>
      </c>
      <c r="H34" s="7" t="s">
        <v>23</v>
      </c>
      <c r="I34" s="7" t="s">
        <v>89</v>
      </c>
    </row>
    <row r="35" spans="1:9" x14ac:dyDescent="0.3">
      <c r="I35" s="2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3E5C2-306D-4240-9ECC-13FFD1F1E7A1}">
  <dimension ref="A1:G6"/>
  <sheetViews>
    <sheetView workbookViewId="0">
      <selection activeCell="I13" sqref="I13"/>
    </sheetView>
  </sheetViews>
  <sheetFormatPr defaultRowHeight="14.4" x14ac:dyDescent="0.3"/>
  <cols>
    <col min="2" max="2" width="15.109375" customWidth="1"/>
    <col min="3" max="3" width="17" customWidth="1"/>
    <col min="4" max="4" width="20.33203125" customWidth="1"/>
    <col min="5" max="5" width="14.88671875" customWidth="1"/>
    <col min="6" max="6" width="19.33203125" customWidth="1"/>
    <col min="7" max="7" width="25" customWidth="1"/>
  </cols>
  <sheetData>
    <row r="1" spans="1:7" x14ac:dyDescent="0.3">
      <c r="A1" s="9" t="s">
        <v>92</v>
      </c>
    </row>
    <row r="2" spans="1:7" ht="15" thickBot="1" x14ac:dyDescent="0.35"/>
    <row r="3" spans="1:7" ht="24.6" thickBot="1" x14ac:dyDescent="0.35">
      <c r="A3" s="4" t="s">
        <v>0</v>
      </c>
      <c r="B3" s="4" t="s">
        <v>1</v>
      </c>
      <c r="C3" s="4" t="s">
        <v>2</v>
      </c>
      <c r="D3" s="5" t="s">
        <v>3</v>
      </c>
      <c r="E3" s="4" t="s">
        <v>4</v>
      </c>
      <c r="F3" s="4" t="s">
        <v>5</v>
      </c>
      <c r="G3" s="12" t="s">
        <v>91</v>
      </c>
    </row>
    <row r="4" spans="1:7" ht="30.6" x14ac:dyDescent="0.3">
      <c r="A4" s="3">
        <v>129</v>
      </c>
      <c r="B4" s="3" t="s">
        <v>81</v>
      </c>
      <c r="C4" s="3" t="s">
        <v>36</v>
      </c>
      <c r="D4" s="3" t="s">
        <v>82</v>
      </c>
      <c r="E4" s="3" t="s">
        <v>22</v>
      </c>
      <c r="F4" s="3" t="s">
        <v>27</v>
      </c>
      <c r="G4" s="7" t="str">
        <f>VLOOKUP(A4,'[1]Full Assesment'!$A$2:$L$50,12)</f>
        <v>Promotion of Organic Partnership Between Lithuania and Armenia</v>
      </c>
    </row>
    <row r="5" spans="1:7" ht="20.399999999999999" x14ac:dyDescent="0.3">
      <c r="A5" s="1">
        <v>131</v>
      </c>
      <c r="B5" s="1" t="s">
        <v>35</v>
      </c>
      <c r="C5" s="1" t="s">
        <v>36</v>
      </c>
      <c r="D5" s="1" t="s">
        <v>37</v>
      </c>
      <c r="E5" s="1" t="s">
        <v>22</v>
      </c>
      <c r="F5" s="1" t="s">
        <v>10</v>
      </c>
      <c r="G5" s="7" t="str">
        <f>VLOOKUP(A5,'[1]Full Assesment'!$A$2:$L$50,12)</f>
        <v>EU4BCC: STUDY VISITS LITHUANIA - ARMENIA</v>
      </c>
    </row>
    <row r="6" spans="1:7" ht="30.6" x14ac:dyDescent="0.3">
      <c r="A6" s="1">
        <v>135</v>
      </c>
      <c r="B6" s="1" t="s">
        <v>85</v>
      </c>
      <c r="C6" s="1" t="s">
        <v>25</v>
      </c>
      <c r="D6" s="1" t="s">
        <v>86</v>
      </c>
      <c r="E6" s="1" t="s">
        <v>22</v>
      </c>
      <c r="F6" s="1" t="s">
        <v>10</v>
      </c>
      <c r="G6" s="7" t="str">
        <f>VLOOKUP(A6,'[1]Full Assesment'!$A$2:$L$50,12)</f>
        <v>Connecting Organic Businesses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FA4BC-9298-4610-A0D0-120380B7FEFF}">
  <dimension ref="A1:G21"/>
  <sheetViews>
    <sheetView workbookViewId="0">
      <selection activeCell="M8" sqref="M8"/>
    </sheetView>
  </sheetViews>
  <sheetFormatPr defaultRowHeight="14.4" x14ac:dyDescent="0.3"/>
  <cols>
    <col min="4" max="4" width="18.88671875" customWidth="1"/>
    <col min="5" max="5" width="12.33203125" customWidth="1"/>
    <col min="6" max="6" width="13" customWidth="1"/>
    <col min="7" max="7" width="24.6640625" customWidth="1"/>
  </cols>
  <sheetData>
    <row r="1" spans="1:7" x14ac:dyDescent="0.3">
      <c r="A1" s="9" t="s">
        <v>93</v>
      </c>
    </row>
    <row r="3" spans="1:7" ht="48.6" x14ac:dyDescent="0.3">
      <c r="A3" s="13" t="s">
        <v>0</v>
      </c>
      <c r="B3" s="14" t="s">
        <v>1</v>
      </c>
      <c r="C3" s="14" t="s">
        <v>2</v>
      </c>
      <c r="D3" s="15" t="s">
        <v>3</v>
      </c>
      <c r="E3" s="14" t="s">
        <v>4</v>
      </c>
      <c r="F3" s="14" t="s">
        <v>5</v>
      </c>
      <c r="G3" s="14" t="s">
        <v>94</v>
      </c>
    </row>
    <row r="4" spans="1:7" ht="51" x14ac:dyDescent="0.3">
      <c r="A4" s="1">
        <v>40</v>
      </c>
      <c r="B4" s="1" t="s">
        <v>95</v>
      </c>
      <c r="C4" s="1" t="s">
        <v>36</v>
      </c>
      <c r="D4" s="1" t="s">
        <v>96</v>
      </c>
      <c r="E4" s="1" t="s">
        <v>9</v>
      </c>
      <c r="F4" s="1" t="s">
        <v>10</v>
      </c>
      <c r="G4" s="1" t="s">
        <v>97</v>
      </c>
    </row>
    <row r="5" spans="1:7" ht="30.6" x14ac:dyDescent="0.3">
      <c r="A5" s="1">
        <v>62</v>
      </c>
      <c r="B5" s="1" t="s">
        <v>33</v>
      </c>
      <c r="C5" s="1" t="s">
        <v>7</v>
      </c>
      <c r="D5" s="1" t="s">
        <v>34</v>
      </c>
      <c r="E5" s="1" t="s">
        <v>18</v>
      </c>
      <c r="F5" s="1" t="s">
        <v>10</v>
      </c>
      <c r="G5" s="2" t="str">
        <f>VLOOKUP(A5,'[1]Full Assesment'!$A$2:$L$54,12,FALSE)</f>
        <v>Georgian and Italian Creative Industries join the Skillman network</v>
      </c>
    </row>
    <row r="6" spans="1:7" ht="40.799999999999997" x14ac:dyDescent="0.3">
      <c r="A6" s="1">
        <v>90</v>
      </c>
      <c r="B6" s="1" t="s">
        <v>98</v>
      </c>
      <c r="C6" s="1" t="s">
        <v>31</v>
      </c>
      <c r="D6" s="1" t="s">
        <v>99</v>
      </c>
      <c r="E6" s="1" t="s">
        <v>9</v>
      </c>
      <c r="F6" s="1" t="s">
        <v>27</v>
      </c>
      <c r="G6" s="1" t="s">
        <v>100</v>
      </c>
    </row>
    <row r="7" spans="1:7" ht="30.6" x14ac:dyDescent="0.3">
      <c r="A7" s="1">
        <v>91</v>
      </c>
      <c r="B7" s="1" t="s">
        <v>101</v>
      </c>
      <c r="C7" s="1" t="s">
        <v>102</v>
      </c>
      <c r="D7" s="1" t="s">
        <v>103</v>
      </c>
      <c r="E7" s="1" t="s">
        <v>18</v>
      </c>
      <c r="F7" s="1" t="s">
        <v>10</v>
      </c>
      <c r="G7" s="1" t="s">
        <v>104</v>
      </c>
    </row>
    <row r="8" spans="1:7" ht="40.799999999999997" x14ac:dyDescent="0.3">
      <c r="A8" s="1">
        <v>94</v>
      </c>
      <c r="B8" s="1" t="s">
        <v>105</v>
      </c>
      <c r="C8" s="1" t="s">
        <v>106</v>
      </c>
      <c r="D8" s="1" t="s">
        <v>107</v>
      </c>
      <c r="E8" s="1" t="s">
        <v>9</v>
      </c>
      <c r="F8" s="1" t="s">
        <v>10</v>
      </c>
      <c r="G8" s="1" t="s">
        <v>108</v>
      </c>
    </row>
    <row r="9" spans="1:7" ht="61.2" x14ac:dyDescent="0.3">
      <c r="A9" s="1">
        <v>101</v>
      </c>
      <c r="B9" s="1" t="s">
        <v>109</v>
      </c>
      <c r="C9" s="1" t="s">
        <v>36</v>
      </c>
      <c r="D9" s="1" t="s">
        <v>110</v>
      </c>
      <c r="E9" s="1" t="s">
        <v>18</v>
      </c>
      <c r="F9" s="1" t="s">
        <v>23</v>
      </c>
      <c r="G9" s="1" t="s">
        <v>111</v>
      </c>
    </row>
    <row r="10" spans="1:7" ht="30.6" x14ac:dyDescent="0.3">
      <c r="A10" s="1">
        <v>102</v>
      </c>
      <c r="B10" s="1" t="s">
        <v>112</v>
      </c>
      <c r="C10" s="1" t="s">
        <v>7</v>
      </c>
      <c r="D10" s="1" t="s">
        <v>113</v>
      </c>
      <c r="E10" s="1" t="s">
        <v>40</v>
      </c>
      <c r="F10" s="1" t="s">
        <v>10</v>
      </c>
      <c r="G10" s="1" t="s">
        <v>114</v>
      </c>
    </row>
    <row r="11" spans="1:7" ht="40.799999999999997" x14ac:dyDescent="0.3">
      <c r="A11" s="1">
        <v>105</v>
      </c>
      <c r="B11" s="1" t="s">
        <v>115</v>
      </c>
      <c r="C11" s="1" t="s">
        <v>20</v>
      </c>
      <c r="D11" s="1" t="s">
        <v>116</v>
      </c>
      <c r="E11" s="1" t="s">
        <v>18</v>
      </c>
      <c r="F11" s="1" t="s">
        <v>23</v>
      </c>
      <c r="G11" s="1" t="s">
        <v>117</v>
      </c>
    </row>
    <row r="12" spans="1:7" ht="51" x14ac:dyDescent="0.3">
      <c r="A12" s="1">
        <v>107</v>
      </c>
      <c r="B12" s="1" t="s">
        <v>118</v>
      </c>
      <c r="C12" s="1" t="s">
        <v>48</v>
      </c>
      <c r="D12" s="1" t="s">
        <v>119</v>
      </c>
      <c r="E12" s="1" t="s">
        <v>9</v>
      </c>
      <c r="F12" s="1" t="s">
        <v>27</v>
      </c>
      <c r="G12" s="1" t="s">
        <v>120</v>
      </c>
    </row>
    <row r="13" spans="1:7" ht="20.399999999999999" x14ac:dyDescent="0.3">
      <c r="A13" s="1">
        <v>109</v>
      </c>
      <c r="B13" s="1" t="s">
        <v>54</v>
      </c>
      <c r="C13" s="1" t="s">
        <v>7</v>
      </c>
      <c r="D13" s="1" t="s">
        <v>55</v>
      </c>
      <c r="E13" s="1" t="s">
        <v>9</v>
      </c>
      <c r="F13" s="1" t="s">
        <v>23</v>
      </c>
      <c r="G13" s="2" t="str">
        <f>VLOOKUP(A13,'[1]Full Assesment'!$A$2:$L$54,12,FALSE)</f>
        <v>TEXTWIN: textile sector twinning - Armenia / Italy</v>
      </c>
    </row>
    <row r="14" spans="1:7" ht="30.6" x14ac:dyDescent="0.3">
      <c r="A14" s="1">
        <v>115</v>
      </c>
      <c r="B14" s="1" t="s">
        <v>121</v>
      </c>
      <c r="C14" s="1" t="s">
        <v>7</v>
      </c>
      <c r="D14" s="1" t="s">
        <v>122</v>
      </c>
      <c r="E14" s="1" t="s">
        <v>22</v>
      </c>
      <c r="F14" s="1" t="s">
        <v>10</v>
      </c>
      <c r="G14" s="1" t="s">
        <v>123</v>
      </c>
    </row>
    <row r="15" spans="1:7" ht="40.799999999999997" x14ac:dyDescent="0.3">
      <c r="A15" s="1">
        <v>122</v>
      </c>
      <c r="B15" s="1" t="s">
        <v>124</v>
      </c>
      <c r="C15" s="1" t="s">
        <v>125</v>
      </c>
      <c r="D15" s="1" t="s">
        <v>126</v>
      </c>
      <c r="E15" s="1" t="s">
        <v>18</v>
      </c>
      <c r="F15" s="1" t="s">
        <v>10</v>
      </c>
      <c r="G15" s="1" t="s">
        <v>127</v>
      </c>
    </row>
    <row r="16" spans="1:7" ht="40.799999999999997" x14ac:dyDescent="0.3">
      <c r="A16" s="1">
        <v>128</v>
      </c>
      <c r="B16" s="1" t="s">
        <v>128</v>
      </c>
      <c r="C16" s="1" t="s">
        <v>7</v>
      </c>
      <c r="D16" s="1" t="s">
        <v>129</v>
      </c>
      <c r="E16" s="1" t="s">
        <v>40</v>
      </c>
      <c r="F16" s="1" t="s">
        <v>10</v>
      </c>
      <c r="G16" s="1" t="s">
        <v>130</v>
      </c>
    </row>
    <row r="17" spans="1:7" ht="61.2" x14ac:dyDescent="0.3">
      <c r="A17" s="1">
        <v>130</v>
      </c>
      <c r="B17" s="1" t="s">
        <v>131</v>
      </c>
      <c r="C17" s="1" t="s">
        <v>106</v>
      </c>
      <c r="D17" s="1" t="s">
        <v>132</v>
      </c>
      <c r="E17" s="1" t="s">
        <v>18</v>
      </c>
      <c r="F17" s="1" t="s">
        <v>23</v>
      </c>
      <c r="G17" s="1" t="s">
        <v>133</v>
      </c>
    </row>
    <row r="18" spans="1:7" ht="30.6" x14ac:dyDescent="0.3">
      <c r="A18" s="1">
        <v>133</v>
      </c>
      <c r="B18" s="1" t="s">
        <v>101</v>
      </c>
      <c r="C18" s="1" t="s">
        <v>102</v>
      </c>
      <c r="D18" s="1" t="s">
        <v>103</v>
      </c>
      <c r="E18" s="1" t="s">
        <v>18</v>
      </c>
      <c r="F18" s="1" t="s">
        <v>27</v>
      </c>
      <c r="G18" s="1" t="s">
        <v>134</v>
      </c>
    </row>
    <row r="19" spans="1:7" ht="71.400000000000006" x14ac:dyDescent="0.3">
      <c r="A19" s="1">
        <v>136</v>
      </c>
      <c r="B19" s="1" t="s">
        <v>109</v>
      </c>
      <c r="C19" s="1" t="s">
        <v>36</v>
      </c>
      <c r="D19" s="1" t="s">
        <v>110</v>
      </c>
      <c r="E19" s="1" t="s">
        <v>18</v>
      </c>
      <c r="F19" s="1" t="s">
        <v>27</v>
      </c>
      <c r="G19" s="1" t="s">
        <v>135</v>
      </c>
    </row>
    <row r="20" spans="1:7" ht="40.799999999999997" x14ac:dyDescent="0.3">
      <c r="A20" s="3">
        <v>138</v>
      </c>
      <c r="B20" s="3" t="s">
        <v>28</v>
      </c>
      <c r="C20" s="3" t="s">
        <v>20</v>
      </c>
      <c r="D20" s="3" t="s">
        <v>29</v>
      </c>
      <c r="E20" s="3" t="s">
        <v>18</v>
      </c>
      <c r="F20" s="10" t="s">
        <v>27</v>
      </c>
      <c r="G20" s="3" t="s">
        <v>136</v>
      </c>
    </row>
    <row r="21" spans="1:7" ht="51" x14ac:dyDescent="0.3">
      <c r="A21" s="1">
        <v>139</v>
      </c>
      <c r="B21" s="1" t="s">
        <v>95</v>
      </c>
      <c r="C21" s="1" t="s">
        <v>36</v>
      </c>
      <c r="D21" s="1" t="s">
        <v>96</v>
      </c>
      <c r="E21" s="1" t="s">
        <v>9</v>
      </c>
      <c r="F21" s="11" t="s">
        <v>10</v>
      </c>
      <c r="G21" s="1" t="s">
        <v>137</v>
      </c>
    </row>
  </sheetData>
  <sortState xmlns:xlrd2="http://schemas.microsoft.com/office/spreadsheetml/2017/richdata2" ref="A4:G21">
    <sortCondition ref="A4:A2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42531-2058-4AD5-81A1-5205F1B39948}">
  <dimension ref="A1:G4"/>
  <sheetViews>
    <sheetView workbookViewId="0">
      <selection activeCell="I4" sqref="I4"/>
    </sheetView>
  </sheetViews>
  <sheetFormatPr defaultRowHeight="14.4" x14ac:dyDescent="0.3"/>
  <cols>
    <col min="1" max="1" width="12.5546875" customWidth="1"/>
    <col min="2" max="2" width="13.33203125" customWidth="1"/>
    <col min="3" max="3" width="12.6640625" customWidth="1"/>
    <col min="4" max="4" width="16.44140625" customWidth="1"/>
    <col min="5" max="6" width="12.33203125" customWidth="1"/>
    <col min="7" max="7" width="16" customWidth="1"/>
  </cols>
  <sheetData>
    <row r="1" spans="1:7" x14ac:dyDescent="0.3">
      <c r="A1" s="9" t="s">
        <v>138</v>
      </c>
    </row>
    <row r="3" spans="1:7" ht="27.6" x14ac:dyDescent="0.3">
      <c r="A3" s="17" t="s">
        <v>0</v>
      </c>
      <c r="B3" s="17" t="s">
        <v>1</v>
      </c>
      <c r="C3" s="17" t="s">
        <v>2</v>
      </c>
      <c r="D3" s="18" t="s">
        <v>3</v>
      </c>
      <c r="E3" s="17" t="s">
        <v>4</v>
      </c>
      <c r="F3" s="17" t="s">
        <v>5</v>
      </c>
      <c r="G3" s="17" t="s">
        <v>94</v>
      </c>
    </row>
    <row r="4" spans="1:7" ht="20.399999999999999" x14ac:dyDescent="0.3">
      <c r="A4" s="16">
        <v>137</v>
      </c>
      <c r="B4" s="16" t="s">
        <v>59</v>
      </c>
      <c r="C4" s="16" t="s">
        <v>60</v>
      </c>
      <c r="D4" s="16" t="s">
        <v>61</v>
      </c>
      <c r="E4" s="16" t="s">
        <v>18</v>
      </c>
      <c r="F4" s="16" t="s">
        <v>23</v>
      </c>
      <c r="G4" s="16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Accepted</vt:lpstr>
      <vt:lpstr>Reserve list</vt:lpstr>
      <vt:lpstr>Rejected</vt:lpstr>
      <vt:lpstr>Withdrawn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Asta BORIN</dc:creator>
  <cp:lastModifiedBy>Ia KHODELI</cp:lastModifiedBy>
  <dcterms:created xsi:type="dcterms:W3CDTF">2021-06-14T06:45:34Z</dcterms:created>
  <dcterms:modified xsi:type="dcterms:W3CDTF">2021-07-19T14:27:11Z</dcterms:modified>
</cp:coreProperties>
</file>